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5" activeTab="12"/>
  </bookViews>
  <sheets>
    <sheet name="Team" sheetId="1" r:id="rId1"/>
    <sheet name="JV114" sheetId="2" r:id="rId2"/>
    <sheet name="JV123" sheetId="3" r:id="rId3"/>
    <sheet name="JV132" sheetId="4" r:id="rId4"/>
    <sheet name="JV145" sheetId="5" r:id="rId5"/>
    <sheet name="JV155" sheetId="6" r:id="rId6"/>
    <sheet name="JV165" sheetId="7" r:id="rId7"/>
    <sheet name="JV181" sheetId="8" r:id="rId8"/>
    <sheet name="JV194" sheetId="9" r:id="rId9"/>
    <sheet name="JV207" sheetId="10" r:id="rId10"/>
    <sheet name="JV220" sheetId="11" r:id="rId11"/>
    <sheet name="JV242" sheetId="12" r:id="rId12"/>
    <sheet name="JV275" sheetId="13" r:id="rId13"/>
    <sheet name="JVSHW" sheetId="14" r:id="rId14"/>
  </sheets>
  <definedNames/>
  <calcPr fullCalcOnLoad="1"/>
</workbook>
</file>

<file path=xl/sharedStrings.xml><?xml version="1.0" encoding="utf-8"?>
<sst xmlns="http://schemas.openxmlformats.org/spreadsheetml/2006/main" count="1285" uniqueCount="382">
  <si>
    <t>Team</t>
  </si>
  <si>
    <t>SHW</t>
  </si>
  <si>
    <t>Total</t>
  </si>
  <si>
    <t>Port Huron</t>
  </si>
  <si>
    <t>1x</t>
  </si>
  <si>
    <t>Paw Paw</t>
  </si>
  <si>
    <t>Cros-Lex</t>
  </si>
  <si>
    <t>Almont</t>
  </si>
  <si>
    <t>Mona Shores</t>
  </si>
  <si>
    <t>Lincoln Alcona</t>
  </si>
  <si>
    <t>TC West</t>
  </si>
  <si>
    <t>Flushing</t>
  </si>
  <si>
    <t>Elk Rapids</t>
  </si>
  <si>
    <t>Grand Haven</t>
  </si>
  <si>
    <t>Portage Northern</t>
  </si>
  <si>
    <t>Lawton</t>
  </si>
  <si>
    <t>Decatur</t>
  </si>
  <si>
    <t>Holly</t>
  </si>
  <si>
    <t>Grant</t>
  </si>
  <si>
    <t>Millington</t>
  </si>
  <si>
    <t>Springport</t>
  </si>
  <si>
    <t>Charlotte</t>
  </si>
  <si>
    <t>Lapeer</t>
  </si>
  <si>
    <t>Dowagiac</t>
  </si>
  <si>
    <t>Montrose</t>
  </si>
  <si>
    <t>Northview</t>
  </si>
  <si>
    <t>Olivet</t>
  </si>
  <si>
    <t>Owosso</t>
  </si>
  <si>
    <t>Whitmore Lake</t>
  </si>
  <si>
    <t>Edwardsburg</t>
  </si>
  <si>
    <t xml:space="preserve"> </t>
  </si>
  <si>
    <t>Mancelona</t>
  </si>
  <si>
    <t>Lanse Creuse</t>
  </si>
  <si>
    <t>Brandon</t>
  </si>
  <si>
    <t>Greenville</t>
  </si>
  <si>
    <t>Novi</t>
  </si>
  <si>
    <t>Troy Athens</t>
  </si>
  <si>
    <t>Berrien Springs</t>
  </si>
  <si>
    <t>Fruitport</t>
  </si>
  <si>
    <t>Maple Valley</t>
  </si>
  <si>
    <t>Three Rivers</t>
  </si>
  <si>
    <t>Morenci</t>
  </si>
  <si>
    <t>Lakeville</t>
  </si>
  <si>
    <t>Shepherd</t>
  </si>
  <si>
    <t>Goodrich</t>
  </si>
  <si>
    <t>Manistee</t>
  </si>
  <si>
    <t>Mt Morris</t>
  </si>
  <si>
    <t>Saugatuck</t>
  </si>
  <si>
    <t>Unionville Seb Area</t>
  </si>
  <si>
    <t>WOLL</t>
  </si>
  <si>
    <t>Birch Run</t>
  </si>
  <si>
    <t>Harper Creek</t>
  </si>
  <si>
    <t>Standish</t>
  </si>
  <si>
    <t>Hesperia</t>
  </si>
  <si>
    <t>Kingsley</t>
  </si>
  <si>
    <t>Ionia</t>
  </si>
  <si>
    <t>Lake Orion</t>
  </si>
  <si>
    <t>Pellston</t>
  </si>
  <si>
    <t>Central Montcalm</t>
  </si>
  <si>
    <t>East Jordan</t>
  </si>
  <si>
    <t>Petoskey</t>
  </si>
  <si>
    <t>Body Weight</t>
  </si>
  <si>
    <t>JV  Men 114</t>
  </si>
  <si>
    <t>Squat</t>
  </si>
  <si>
    <t>Bench</t>
  </si>
  <si>
    <t>Deadlift</t>
  </si>
  <si>
    <t>Place</t>
  </si>
  <si>
    <t>Name</t>
  </si>
  <si>
    <t>School</t>
  </si>
  <si>
    <t xml:space="preserve">1st </t>
  </si>
  <si>
    <t xml:space="preserve">2nd </t>
  </si>
  <si>
    <t xml:space="preserve">3rd </t>
  </si>
  <si>
    <t>1st</t>
  </si>
  <si>
    <t>2nd</t>
  </si>
  <si>
    <t>3rd</t>
  </si>
  <si>
    <t>Sub Total</t>
  </si>
  <si>
    <t>Justin Cotton</t>
  </si>
  <si>
    <t>260x</t>
  </si>
  <si>
    <t>155x</t>
  </si>
  <si>
    <t>340x</t>
  </si>
  <si>
    <t>Peter Frey</t>
  </si>
  <si>
    <t>145x</t>
  </si>
  <si>
    <t>160x</t>
  </si>
  <si>
    <t>Lucas Sawash</t>
  </si>
  <si>
    <t>140x</t>
  </si>
  <si>
    <t>Hunter Spears</t>
  </si>
  <si>
    <t>205x</t>
  </si>
  <si>
    <t>150x</t>
  </si>
  <si>
    <t>Caleb Wilson</t>
  </si>
  <si>
    <t>220x</t>
  </si>
  <si>
    <t>135x</t>
  </si>
  <si>
    <t>265x</t>
  </si>
  <si>
    <t>Logan Mays</t>
  </si>
  <si>
    <t>215x</t>
  </si>
  <si>
    <t>275x</t>
  </si>
  <si>
    <t>Tyler Pursley</t>
  </si>
  <si>
    <t>Cristian Campbell</t>
  </si>
  <si>
    <t>165x</t>
  </si>
  <si>
    <t>115x</t>
  </si>
  <si>
    <t>270x</t>
  </si>
  <si>
    <t>Carson Sutton</t>
  </si>
  <si>
    <t>105x</t>
  </si>
  <si>
    <t>Garrett Brown</t>
  </si>
  <si>
    <t>Caleb Carson</t>
  </si>
  <si>
    <t>125x</t>
  </si>
  <si>
    <t>JV  Men 123</t>
  </si>
  <si>
    <t>Ryan Hollister</t>
  </si>
  <si>
    <t>320x</t>
  </si>
  <si>
    <t>Kohl Matlock</t>
  </si>
  <si>
    <t>245x</t>
  </si>
  <si>
    <t>Carson Kortas</t>
  </si>
  <si>
    <t>285x</t>
  </si>
  <si>
    <t>305x</t>
  </si>
  <si>
    <t>175x</t>
  </si>
  <si>
    <t>Trever Lull</t>
  </si>
  <si>
    <t>255x</t>
  </si>
  <si>
    <t>345x</t>
  </si>
  <si>
    <t>Kurt Romkema</t>
  </si>
  <si>
    <t>300x</t>
  </si>
  <si>
    <t>x</t>
  </si>
  <si>
    <t>Lionel Wehrein</t>
  </si>
  <si>
    <t>225x</t>
  </si>
  <si>
    <t>Mitchell Walls</t>
  </si>
  <si>
    <t>130x</t>
  </si>
  <si>
    <t>Owen Kowalski</t>
  </si>
  <si>
    <t>Trever Jones-Hirr</t>
  </si>
  <si>
    <t>240x</t>
  </si>
  <si>
    <t>315x</t>
  </si>
  <si>
    <t>Peyton Schindler</t>
  </si>
  <si>
    <t>110x</t>
  </si>
  <si>
    <t>Bryan Rau</t>
  </si>
  <si>
    <t>170x</t>
  </si>
  <si>
    <t>190x</t>
  </si>
  <si>
    <t>DQ</t>
  </si>
  <si>
    <t>JV  Men 132</t>
  </si>
  <si>
    <t>Dresden Parkinson</t>
  </si>
  <si>
    <t>350x</t>
  </si>
  <si>
    <t>385x</t>
  </si>
  <si>
    <t>Brandon Despain</t>
  </si>
  <si>
    <t>380x</t>
  </si>
  <si>
    <t>Mason Martinez</t>
  </si>
  <si>
    <t>Ian Meeder</t>
  </si>
  <si>
    <t>210x</t>
  </si>
  <si>
    <t>Travis Cook</t>
  </si>
  <si>
    <t>Joe Couture</t>
  </si>
  <si>
    <t>Josue Bugarin</t>
  </si>
  <si>
    <t>295x</t>
  </si>
  <si>
    <t>Lucas Weise</t>
  </si>
  <si>
    <t>Alex Hock</t>
  </si>
  <si>
    <t>200x</t>
  </si>
  <si>
    <t>Nick Eashoo</t>
  </si>
  <si>
    <t>Justin Davis</t>
  </si>
  <si>
    <t>Saranac</t>
  </si>
  <si>
    <t>Kyle Watts</t>
  </si>
  <si>
    <t>185x</t>
  </si>
  <si>
    <t>Tristan Robbins</t>
  </si>
  <si>
    <t>280x</t>
  </si>
  <si>
    <t>Alex Wolfington</t>
  </si>
  <si>
    <t>Joe Stocki</t>
  </si>
  <si>
    <t>JV  Men 145</t>
  </si>
  <si>
    <t>Griffin Banks</t>
  </si>
  <si>
    <t>Jacob Frey</t>
  </si>
  <si>
    <t>195x</t>
  </si>
  <si>
    <t>465x</t>
  </si>
  <si>
    <t>Osric Anderson</t>
  </si>
  <si>
    <t>310x</t>
  </si>
  <si>
    <t>Logan Kosinski</t>
  </si>
  <si>
    <t>325x</t>
  </si>
  <si>
    <t>410x</t>
  </si>
  <si>
    <t>Justin Anderson</t>
  </si>
  <si>
    <t>180x</t>
  </si>
  <si>
    <t>400x</t>
  </si>
  <si>
    <t>420x</t>
  </si>
  <si>
    <t>Jay Michels</t>
  </si>
  <si>
    <t>370x</t>
  </si>
  <si>
    <t>Dee Davis</t>
  </si>
  <si>
    <t>Dakota Morgan</t>
  </si>
  <si>
    <t>Jack Hutchinson</t>
  </si>
  <si>
    <t>Emari Hardy</t>
  </si>
  <si>
    <t>Damonpreet Singh</t>
  </si>
  <si>
    <t>355x</t>
  </si>
  <si>
    <t>Deion Deaus</t>
  </si>
  <si>
    <t>Ryan Aubin</t>
  </si>
  <si>
    <t>Forest Hills Eastern</t>
  </si>
  <si>
    <t>Kody Wheeler</t>
  </si>
  <si>
    <t>290x</t>
  </si>
  <si>
    <t>330x</t>
  </si>
  <si>
    <t>Kyle Staple</t>
  </si>
  <si>
    <t>Ethan McFarlane</t>
  </si>
  <si>
    <t>235x</t>
  </si>
  <si>
    <t>Zack Platt</t>
  </si>
  <si>
    <t>JV  Men 155</t>
  </si>
  <si>
    <t>Aric Specht</t>
  </si>
  <si>
    <t>365x</t>
  </si>
  <si>
    <t>Matt Wiesberg</t>
  </si>
  <si>
    <t>Francisco Mendoza</t>
  </si>
  <si>
    <t>230x</t>
  </si>
  <si>
    <t>435x</t>
  </si>
  <si>
    <t>Tyson New</t>
  </si>
  <si>
    <t>Andrew Lake</t>
  </si>
  <si>
    <t>Daniel Beedon</t>
  </si>
  <si>
    <t>Tai Allen</t>
  </si>
  <si>
    <t>Devin Mayhew</t>
  </si>
  <si>
    <t>Stanley Ray</t>
  </si>
  <si>
    <t>405x</t>
  </si>
  <si>
    <t>Isaac Mann</t>
  </si>
  <si>
    <t>Ryan Johns</t>
  </si>
  <si>
    <t>390x</t>
  </si>
  <si>
    <t>Nick McNamara</t>
  </si>
  <si>
    <t>Caden Peters</t>
  </si>
  <si>
    <t>Nic Grable</t>
  </si>
  <si>
    <t>B.C Harper Creek</t>
  </si>
  <si>
    <t>Barak Hernandez</t>
  </si>
  <si>
    <t>Bendle</t>
  </si>
  <si>
    <t>Dakota Oke</t>
  </si>
  <si>
    <t>Chris Zielinski</t>
  </si>
  <si>
    <t>415x</t>
  </si>
  <si>
    <t>Noah Kruzell</t>
  </si>
  <si>
    <t>Caleb Coyne</t>
  </si>
  <si>
    <t>Benzie</t>
  </si>
  <si>
    <t>AJ Pardy</t>
  </si>
  <si>
    <t>Hunter Way</t>
  </si>
  <si>
    <t>Jacob Pawloski</t>
  </si>
  <si>
    <t>360x</t>
  </si>
  <si>
    <t>JV  Men 165</t>
  </si>
  <si>
    <t>Josh Boros</t>
  </si>
  <si>
    <t>405X</t>
  </si>
  <si>
    <t>440x</t>
  </si>
  <si>
    <t>Brenden Ecker</t>
  </si>
  <si>
    <t>Jarod Evans</t>
  </si>
  <si>
    <t xml:space="preserve">Grant </t>
  </si>
  <si>
    <t>455x</t>
  </si>
  <si>
    <t>Wyatt Kendra</t>
  </si>
  <si>
    <t>375x</t>
  </si>
  <si>
    <t>Thomas Stickel</t>
  </si>
  <si>
    <t>Griffin Oresky</t>
  </si>
  <si>
    <t>Joe Blanchett</t>
  </si>
  <si>
    <t>Erik LaBonte</t>
  </si>
  <si>
    <t>Reece Schreckeugust</t>
  </si>
  <si>
    <t>Joseph Kilchermann</t>
  </si>
  <si>
    <t>Max Slater</t>
  </si>
  <si>
    <t>Austin Wehrein</t>
  </si>
  <si>
    <t>Tristian Reeves</t>
  </si>
  <si>
    <t>Bryce Jacopec</t>
  </si>
  <si>
    <t>Hunter Ayers</t>
  </si>
  <si>
    <t>Briar Bearss</t>
  </si>
  <si>
    <t>Lance Archacki</t>
  </si>
  <si>
    <t>Tyler Mann</t>
  </si>
  <si>
    <t>Derek Passeno</t>
  </si>
  <si>
    <t>Grand Blanc</t>
  </si>
  <si>
    <t>JV  Men 181</t>
  </si>
  <si>
    <t>Kyler Quezandra</t>
  </si>
  <si>
    <t>Marco Bolar</t>
  </si>
  <si>
    <t>395x</t>
  </si>
  <si>
    <t>Matt Schaub</t>
  </si>
  <si>
    <t>Eric Coley</t>
  </si>
  <si>
    <t>480x</t>
  </si>
  <si>
    <t>Justin Meier</t>
  </si>
  <si>
    <t>Noah Jewell</t>
  </si>
  <si>
    <t>Thor Soffredine</t>
  </si>
  <si>
    <t>Trevor Downe</t>
  </si>
  <si>
    <t>Miguel Fulton</t>
  </si>
  <si>
    <t>Robert Howell</t>
  </si>
  <si>
    <t>Lucas Muller</t>
  </si>
  <si>
    <t>PET</t>
  </si>
  <si>
    <t>250x</t>
  </si>
  <si>
    <t>Daniel Sammut</t>
  </si>
  <si>
    <t>Austin Bachinski</t>
  </si>
  <si>
    <t>Thomas Shelton</t>
  </si>
  <si>
    <t>Jesse Peterson</t>
  </si>
  <si>
    <t>JV  Men 194</t>
  </si>
  <si>
    <t>Shane Jehl</t>
  </si>
  <si>
    <t>Brock Franklin</t>
  </si>
  <si>
    <t>Chinthalapuri Suhas</t>
  </si>
  <si>
    <t>Ty Bremmer</t>
  </si>
  <si>
    <t>Jason Craig</t>
  </si>
  <si>
    <t>525x</t>
  </si>
  <si>
    <t>Levi Bleau</t>
  </si>
  <si>
    <t>475x</t>
  </si>
  <si>
    <t>Alex Washington</t>
  </si>
  <si>
    <t>John Demura</t>
  </si>
  <si>
    <t>Kyle Johnson</t>
  </si>
  <si>
    <t>Evan DeYoung</t>
  </si>
  <si>
    <t>450x</t>
  </si>
  <si>
    <t>Ryan Send</t>
  </si>
  <si>
    <t>425x</t>
  </si>
  <si>
    <t>Kyle Bilek</t>
  </si>
  <si>
    <t>Brenton Drake</t>
  </si>
  <si>
    <t>Claude Oekert</t>
  </si>
  <si>
    <t>Jack Bronner</t>
  </si>
  <si>
    <t>Michael Wojcik</t>
  </si>
  <si>
    <t>Connor Robinson</t>
  </si>
  <si>
    <t>Austin Pefley</t>
  </si>
  <si>
    <t>Jose Martinez</t>
  </si>
  <si>
    <t>Blake McClelland</t>
  </si>
  <si>
    <t>JV  Men 207</t>
  </si>
  <si>
    <t>Seth Kotsko</t>
  </si>
  <si>
    <t>Trenton Breithaupt</t>
  </si>
  <si>
    <t>Collin McMillan</t>
  </si>
  <si>
    <t>Darren Hemmenway</t>
  </si>
  <si>
    <t>Trevor Ferro</t>
  </si>
  <si>
    <t>Deangelo Sanderson Jr</t>
  </si>
  <si>
    <t>Marcus Collins</t>
  </si>
  <si>
    <t>Jake Crouse</t>
  </si>
  <si>
    <t>Hector Vazquez</t>
  </si>
  <si>
    <t>Jacob Spickerman</t>
  </si>
  <si>
    <t>Sean Rosencrantz</t>
  </si>
  <si>
    <t>Gabe Moss</t>
  </si>
  <si>
    <t>Nick Michaels</t>
  </si>
  <si>
    <t>JV  Men 220</t>
  </si>
  <si>
    <t>Jeffrey Segar</t>
  </si>
  <si>
    <t>Collin Dussel</t>
  </si>
  <si>
    <t>Dale Brock</t>
  </si>
  <si>
    <t>430x</t>
  </si>
  <si>
    <t>Joe Raab</t>
  </si>
  <si>
    <t>445x</t>
  </si>
  <si>
    <t>Dylan Vandell</t>
  </si>
  <si>
    <t>Reese Worden</t>
  </si>
  <si>
    <t>Logan Haas</t>
  </si>
  <si>
    <t>Justin Vancamp</t>
  </si>
  <si>
    <t>Blake Crance</t>
  </si>
  <si>
    <t>Bobby Sass</t>
  </si>
  <si>
    <t>Drew Schapman</t>
  </si>
  <si>
    <t>Silviano Mata</t>
  </si>
  <si>
    <t>Shane Herron</t>
  </si>
  <si>
    <t>Evan Kinder</t>
  </si>
  <si>
    <t>David Hoeksen</t>
  </si>
  <si>
    <t>Seth Riddle</t>
  </si>
  <si>
    <t>Kalkaska</t>
  </si>
  <si>
    <t>JV  Men 242</t>
  </si>
  <si>
    <t>Luke Wilson</t>
  </si>
  <si>
    <t>Jacob Bessinger</t>
  </si>
  <si>
    <t>510x</t>
  </si>
  <si>
    <t>Ryan Bishop</t>
  </si>
  <si>
    <t>Dante Hicks</t>
  </si>
  <si>
    <t>500x</t>
  </si>
  <si>
    <t>Nathan Sepanak</t>
  </si>
  <si>
    <t>Ryan Fryer</t>
  </si>
  <si>
    <t>Peyton Scogin</t>
  </si>
  <si>
    <t>Alex Rutkowski</t>
  </si>
  <si>
    <t>Joshua Naert</t>
  </si>
  <si>
    <t>Logan Illig</t>
  </si>
  <si>
    <t>Terek Curtis</t>
  </si>
  <si>
    <t>Craig Ladd</t>
  </si>
  <si>
    <t>Chuckie Anthony</t>
  </si>
  <si>
    <t>Zach Pieroni</t>
  </si>
  <si>
    <t>Gavin Caird</t>
  </si>
  <si>
    <t>Austin Fiag</t>
  </si>
  <si>
    <t>Brennen Winow</t>
  </si>
  <si>
    <t>JV  Men 275</t>
  </si>
  <si>
    <t>Daniel Barker</t>
  </si>
  <si>
    <t>Phillip Paea</t>
  </si>
  <si>
    <t>Nick Lunquist</t>
  </si>
  <si>
    <t>Cody Finkbeiner</t>
  </si>
  <si>
    <t>Zach Wranosky</t>
  </si>
  <si>
    <t>Deacon Poole</t>
  </si>
  <si>
    <t>Damian Dominguez</t>
  </si>
  <si>
    <t>Thomas Jurkovich</t>
  </si>
  <si>
    <t>Thomas Reppenhagen</t>
  </si>
  <si>
    <t>Alex Bently</t>
  </si>
  <si>
    <t>James Wilson</t>
  </si>
  <si>
    <t>Brandon Town</t>
  </si>
  <si>
    <t>Nathan Harder</t>
  </si>
  <si>
    <t>Alex Wheerler</t>
  </si>
  <si>
    <t>Zack Weston</t>
  </si>
  <si>
    <t>Nyime Chaib</t>
  </si>
  <si>
    <t>Climax Scotts</t>
  </si>
  <si>
    <t>Alex Creager</t>
  </si>
  <si>
    <t>JV  Men SHW</t>
  </si>
  <si>
    <t>Demos Johnson</t>
  </si>
  <si>
    <t>580x</t>
  </si>
  <si>
    <t>Blake Whitcomb</t>
  </si>
  <si>
    <t>Shaine Cousineau</t>
  </si>
  <si>
    <t>Lucas Farber</t>
  </si>
  <si>
    <t>515x</t>
  </si>
  <si>
    <t>Larry Mikowski</t>
  </si>
  <si>
    <t>Zach Hare</t>
  </si>
  <si>
    <t>Draven Hitsman</t>
  </si>
  <si>
    <t>Cameron  Owey</t>
  </si>
  <si>
    <t>Landon Iserhoth</t>
  </si>
  <si>
    <t>Connor Vanbuskirk</t>
  </si>
  <si>
    <t>Justin Bierwagen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</si>
</sst>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0"/>
      <name val="Arial"/>
      <family val="2"/>
    </font>
    <font>
      <b/>
      <sz val="12"/>
      <name val="Times New Roman"/>
      <family val="1"/>
    </font>
    <font>
      <sz val="7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Fill="1" applyBorder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21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2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3" fillId="34" borderId="0" xfId="0" applyFont="1" applyFill="1" applyBorder="1" applyAlignment="1">
      <alignment horizontal="center"/>
    </xf>
    <xf numFmtId="0" fontId="5" fillId="0" borderId="30" xfId="0" applyFont="1" applyBorder="1" applyAlignment="1">
      <alignment horizontal="center" textRotation="90"/>
    </xf>
    <xf numFmtId="0" fontId="5" fillId="0" borderId="0" xfId="0" applyFont="1" applyBorder="1" applyAlignment="1">
      <alignment horizont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85"/>
  <sheetViews>
    <sheetView zoomScalePageLayoutView="0" workbookViewId="0" topLeftCell="A13">
      <selection activeCell="N21" sqref="N21"/>
    </sheetView>
  </sheetViews>
  <sheetFormatPr defaultColWidth="9.00390625" defaultRowHeight="12.75"/>
  <cols>
    <col min="1" max="1" width="17.7109375" style="1" customWidth="1"/>
    <col min="2" max="9" width="3.140625" style="2" customWidth="1"/>
    <col min="10" max="10" width="3.28125" style="2" customWidth="1"/>
    <col min="11" max="27" width="3.140625" style="2" customWidth="1"/>
    <col min="28" max="28" width="5.8515625" style="2" customWidth="1"/>
    <col min="29" max="16384" width="9.00390625" style="2" customWidth="1"/>
  </cols>
  <sheetData>
    <row r="1" spans="1:28" ht="24" customHeight="1">
      <c r="A1" s="3" t="s">
        <v>0</v>
      </c>
      <c r="B1" s="93">
        <v>114</v>
      </c>
      <c r="C1" s="93"/>
      <c r="D1" s="94">
        <v>123</v>
      </c>
      <c r="E1" s="94"/>
      <c r="F1" s="93">
        <v>132</v>
      </c>
      <c r="G1" s="93"/>
      <c r="H1" s="95">
        <v>145</v>
      </c>
      <c r="I1" s="95"/>
      <c r="J1" s="93">
        <v>155</v>
      </c>
      <c r="K1" s="93"/>
      <c r="L1" s="95">
        <v>165</v>
      </c>
      <c r="M1" s="95"/>
      <c r="N1" s="93">
        <v>181</v>
      </c>
      <c r="O1" s="93"/>
      <c r="P1" s="95">
        <v>194</v>
      </c>
      <c r="Q1" s="95"/>
      <c r="R1" s="93">
        <v>207</v>
      </c>
      <c r="S1" s="93"/>
      <c r="T1" s="96">
        <v>220</v>
      </c>
      <c r="U1" s="96"/>
      <c r="V1" s="93">
        <v>242</v>
      </c>
      <c r="W1" s="93"/>
      <c r="X1" s="95">
        <v>275</v>
      </c>
      <c r="Y1" s="95"/>
      <c r="Z1" s="97" t="s">
        <v>1</v>
      </c>
      <c r="AA1" s="97"/>
      <c r="AB1" s="4" t="s">
        <v>2</v>
      </c>
    </row>
    <row r="2" spans="1:34" ht="12.75">
      <c r="A2" s="5" t="s">
        <v>3</v>
      </c>
      <c r="B2" s="6"/>
      <c r="C2" s="7"/>
      <c r="D2" s="8">
        <v>5</v>
      </c>
      <c r="E2" s="9"/>
      <c r="F2" s="10">
        <v>9</v>
      </c>
      <c r="G2" s="9"/>
      <c r="H2" s="10">
        <v>9</v>
      </c>
      <c r="I2" s="9"/>
      <c r="J2" s="10">
        <v>6</v>
      </c>
      <c r="K2" s="9"/>
      <c r="L2" s="10"/>
      <c r="M2" s="9"/>
      <c r="N2" s="10">
        <v>9</v>
      </c>
      <c r="O2" s="9">
        <v>2</v>
      </c>
      <c r="P2" s="10">
        <v>5</v>
      </c>
      <c r="Q2" s="9"/>
      <c r="R2" s="10">
        <v>6</v>
      </c>
      <c r="S2" s="9"/>
      <c r="T2" s="11" t="s">
        <v>4</v>
      </c>
      <c r="U2" s="9">
        <v>12</v>
      </c>
      <c r="V2" s="10">
        <v>7</v>
      </c>
      <c r="W2" s="9"/>
      <c r="X2" s="10"/>
      <c r="Y2" s="9"/>
      <c r="Z2" s="10"/>
      <c r="AA2" s="9"/>
      <c r="AB2" s="12">
        <f aca="true" t="shared" si="0" ref="AB2:AB33">SUM(B2:AA2)</f>
        <v>70</v>
      </c>
      <c r="AC2" s="1"/>
      <c r="AD2" s="1"/>
      <c r="AE2" s="1"/>
      <c r="AF2" s="1"/>
      <c r="AG2" s="1"/>
      <c r="AH2" s="1"/>
    </row>
    <row r="3" spans="1:28" ht="12.75">
      <c r="A3" s="5" t="s">
        <v>5</v>
      </c>
      <c r="B3" s="6">
        <v>4</v>
      </c>
      <c r="C3" s="7">
        <v>9</v>
      </c>
      <c r="D3" s="8"/>
      <c r="E3" s="9"/>
      <c r="F3" s="10"/>
      <c r="G3" s="9"/>
      <c r="H3" s="10">
        <v>12</v>
      </c>
      <c r="I3" s="9"/>
      <c r="J3" s="10"/>
      <c r="K3" s="9"/>
      <c r="L3" s="10"/>
      <c r="M3" s="9"/>
      <c r="N3" s="10"/>
      <c r="O3" s="9"/>
      <c r="P3" s="10">
        <v>8</v>
      </c>
      <c r="Q3" s="9"/>
      <c r="R3" s="10">
        <v>7</v>
      </c>
      <c r="S3" s="9"/>
      <c r="T3" s="10"/>
      <c r="U3" s="9"/>
      <c r="V3" s="10"/>
      <c r="W3" s="9"/>
      <c r="X3" s="10"/>
      <c r="Y3" s="9"/>
      <c r="Z3" s="10">
        <v>12</v>
      </c>
      <c r="AA3" s="9"/>
      <c r="AB3" s="12">
        <f t="shared" si="0"/>
        <v>52</v>
      </c>
    </row>
    <row r="4" spans="1:34" ht="12.75">
      <c r="A4" s="5" t="s">
        <v>6</v>
      </c>
      <c r="B4" s="6">
        <v>2</v>
      </c>
      <c r="C4" s="7">
        <v>3</v>
      </c>
      <c r="D4" s="8"/>
      <c r="E4" s="9"/>
      <c r="F4" s="10">
        <v>2</v>
      </c>
      <c r="G4" s="9"/>
      <c r="H4" s="10"/>
      <c r="I4" s="9"/>
      <c r="J4" s="10">
        <v>4</v>
      </c>
      <c r="K4" s="9"/>
      <c r="L4" s="10"/>
      <c r="M4" s="9"/>
      <c r="N4" s="10"/>
      <c r="O4" s="9"/>
      <c r="P4" s="10"/>
      <c r="Q4" s="9"/>
      <c r="R4" s="10"/>
      <c r="S4" s="9"/>
      <c r="T4" s="10">
        <v>3</v>
      </c>
      <c r="U4" s="9"/>
      <c r="V4" s="10">
        <v>12</v>
      </c>
      <c r="W4" s="9"/>
      <c r="X4" s="10">
        <v>9</v>
      </c>
      <c r="Y4" s="9"/>
      <c r="Z4" s="10"/>
      <c r="AA4" s="9"/>
      <c r="AB4" s="12">
        <f t="shared" si="0"/>
        <v>35</v>
      </c>
      <c r="AC4" s="1"/>
      <c r="AD4" s="1"/>
      <c r="AE4" s="1"/>
      <c r="AF4" s="1"/>
      <c r="AG4" s="1"/>
      <c r="AH4" s="1"/>
    </row>
    <row r="5" spans="1:34" ht="12.75">
      <c r="A5" s="5" t="s">
        <v>7</v>
      </c>
      <c r="B5" s="13"/>
      <c r="C5" s="14"/>
      <c r="D5" s="15">
        <v>8</v>
      </c>
      <c r="E5" s="16"/>
      <c r="F5" s="17"/>
      <c r="G5" s="16"/>
      <c r="H5" s="17">
        <v>8</v>
      </c>
      <c r="I5" s="16"/>
      <c r="J5" s="17"/>
      <c r="K5" s="16"/>
      <c r="L5" s="17">
        <v>9</v>
      </c>
      <c r="M5" s="16"/>
      <c r="N5" s="17"/>
      <c r="O5" s="16"/>
      <c r="P5" s="17"/>
      <c r="Q5" s="16"/>
      <c r="R5" s="17"/>
      <c r="S5" s="16"/>
      <c r="T5" s="17"/>
      <c r="U5" s="16"/>
      <c r="V5" s="17">
        <v>3</v>
      </c>
      <c r="W5" s="16"/>
      <c r="X5" s="17">
        <v>5</v>
      </c>
      <c r="Y5" s="16"/>
      <c r="Z5" s="17"/>
      <c r="AA5" s="16"/>
      <c r="AB5" s="12">
        <f t="shared" si="0"/>
        <v>33</v>
      </c>
      <c r="AC5" s="1"/>
      <c r="AD5" s="1"/>
      <c r="AE5" s="1"/>
      <c r="AF5" s="1"/>
      <c r="AG5" s="1"/>
      <c r="AH5" s="1"/>
    </row>
    <row r="6" spans="1:28" ht="12.75">
      <c r="A6" s="5" t="s">
        <v>8</v>
      </c>
      <c r="B6" s="6">
        <v>7</v>
      </c>
      <c r="C6" s="7"/>
      <c r="D6" s="8"/>
      <c r="E6" s="9"/>
      <c r="F6" s="10"/>
      <c r="G6" s="9"/>
      <c r="H6" s="10">
        <v>5</v>
      </c>
      <c r="I6" s="9">
        <v>2</v>
      </c>
      <c r="J6" s="10"/>
      <c r="K6" s="9"/>
      <c r="L6" s="10"/>
      <c r="M6" s="9"/>
      <c r="N6" s="10"/>
      <c r="O6" s="9"/>
      <c r="P6" s="10">
        <v>2</v>
      </c>
      <c r="Q6" s="9"/>
      <c r="R6" s="10">
        <v>5</v>
      </c>
      <c r="S6" s="9"/>
      <c r="T6" s="10"/>
      <c r="U6" s="9"/>
      <c r="V6" s="10"/>
      <c r="W6" s="9"/>
      <c r="X6" s="10"/>
      <c r="Y6" s="9"/>
      <c r="Z6" s="10">
        <v>7</v>
      </c>
      <c r="AA6" s="9"/>
      <c r="AB6" s="12">
        <f t="shared" si="0"/>
        <v>28</v>
      </c>
    </row>
    <row r="7" spans="1:34" ht="12.75">
      <c r="A7" s="5" t="s">
        <v>9</v>
      </c>
      <c r="B7" s="17"/>
      <c r="C7" s="16"/>
      <c r="D7" s="15"/>
      <c r="E7" s="16"/>
      <c r="F7" s="17">
        <v>12</v>
      </c>
      <c r="G7" s="16"/>
      <c r="H7" s="17">
        <v>3</v>
      </c>
      <c r="I7" s="16"/>
      <c r="J7" s="17"/>
      <c r="K7" s="16"/>
      <c r="L7" s="17"/>
      <c r="M7" s="16"/>
      <c r="N7" s="17"/>
      <c r="O7" s="16"/>
      <c r="P7" s="13">
        <v>12</v>
      </c>
      <c r="Q7" s="16"/>
      <c r="R7" s="17"/>
      <c r="S7" s="16"/>
      <c r="T7" s="17"/>
      <c r="U7" s="16"/>
      <c r="V7" s="17"/>
      <c r="W7" s="16"/>
      <c r="X7" s="17"/>
      <c r="Y7" s="16"/>
      <c r="Z7" s="17"/>
      <c r="AA7" s="16"/>
      <c r="AB7" s="18">
        <f t="shared" si="0"/>
        <v>27</v>
      </c>
      <c r="AC7" s="1"/>
      <c r="AD7" s="1"/>
      <c r="AE7" s="1"/>
      <c r="AF7" s="1"/>
      <c r="AG7" s="1"/>
      <c r="AH7" s="1"/>
    </row>
    <row r="8" spans="1:34" ht="12.75">
      <c r="A8" s="5" t="s">
        <v>10</v>
      </c>
      <c r="B8" s="6">
        <v>8</v>
      </c>
      <c r="C8" s="7"/>
      <c r="D8" s="8"/>
      <c r="E8" s="9"/>
      <c r="F8" s="10"/>
      <c r="G8" s="9"/>
      <c r="H8" s="10"/>
      <c r="I8" s="9"/>
      <c r="J8" s="10"/>
      <c r="K8" s="9"/>
      <c r="L8" s="10">
        <v>3</v>
      </c>
      <c r="M8" s="9"/>
      <c r="N8" s="10">
        <v>4</v>
      </c>
      <c r="O8" s="9">
        <v>1</v>
      </c>
      <c r="P8" s="10"/>
      <c r="Q8" s="9"/>
      <c r="R8" s="10"/>
      <c r="S8" s="9"/>
      <c r="T8" s="10"/>
      <c r="U8" s="9"/>
      <c r="V8" s="10"/>
      <c r="W8" s="9"/>
      <c r="X8" s="10">
        <v>2</v>
      </c>
      <c r="Y8" s="9"/>
      <c r="Z8" s="10">
        <v>6</v>
      </c>
      <c r="AA8" s="9"/>
      <c r="AB8" s="12">
        <f t="shared" si="0"/>
        <v>24</v>
      </c>
      <c r="AC8" s="1"/>
      <c r="AD8" s="1"/>
      <c r="AE8" s="1"/>
      <c r="AF8" s="1"/>
      <c r="AG8" s="1"/>
      <c r="AH8" s="1"/>
    </row>
    <row r="9" spans="1:28" ht="12.75">
      <c r="A9" s="5" t="s">
        <v>11</v>
      </c>
      <c r="B9" s="6">
        <v>12</v>
      </c>
      <c r="C9" s="7"/>
      <c r="D9" s="8"/>
      <c r="E9" s="9"/>
      <c r="F9" s="10"/>
      <c r="G9" s="9"/>
      <c r="H9" s="10"/>
      <c r="I9" s="9"/>
      <c r="J9" s="10"/>
      <c r="K9" s="9"/>
      <c r="L9" s="10"/>
      <c r="M9" s="9"/>
      <c r="N9" s="10"/>
      <c r="O9" s="9"/>
      <c r="P9" s="10"/>
      <c r="Q9" s="9"/>
      <c r="R9" s="10">
        <v>1</v>
      </c>
      <c r="S9" s="9"/>
      <c r="T9" s="10">
        <v>2</v>
      </c>
      <c r="U9" s="9"/>
      <c r="V9" s="10">
        <v>6</v>
      </c>
      <c r="W9" s="9"/>
      <c r="X9" s="10"/>
      <c r="Y9" s="9"/>
      <c r="Z9" s="10"/>
      <c r="AA9" s="9"/>
      <c r="AB9" s="12">
        <f t="shared" si="0"/>
        <v>21</v>
      </c>
    </row>
    <row r="10" spans="1:28" ht="12.75">
      <c r="A10" s="5" t="s">
        <v>12</v>
      </c>
      <c r="B10" s="13"/>
      <c r="C10" s="14"/>
      <c r="D10" s="15">
        <v>1</v>
      </c>
      <c r="E10" s="16"/>
      <c r="F10" s="17"/>
      <c r="G10" s="16"/>
      <c r="H10" s="17"/>
      <c r="I10" s="16"/>
      <c r="J10" s="17"/>
      <c r="K10" s="16"/>
      <c r="L10" s="17"/>
      <c r="M10" s="16"/>
      <c r="N10" s="17"/>
      <c r="O10" s="16"/>
      <c r="P10" s="17">
        <v>1</v>
      </c>
      <c r="Q10" s="16"/>
      <c r="R10" s="17">
        <v>12</v>
      </c>
      <c r="S10" s="16"/>
      <c r="T10" s="17"/>
      <c r="U10" s="16"/>
      <c r="V10" s="17">
        <v>5</v>
      </c>
      <c r="W10" s="16"/>
      <c r="X10" s="17"/>
      <c r="Y10" s="16"/>
      <c r="Z10" s="17"/>
      <c r="AA10" s="16"/>
      <c r="AB10" s="12">
        <f t="shared" si="0"/>
        <v>19</v>
      </c>
    </row>
    <row r="11" spans="1:34" ht="12.75">
      <c r="A11" s="5" t="s">
        <v>13</v>
      </c>
      <c r="B11" s="13"/>
      <c r="C11" s="14"/>
      <c r="D11" s="15">
        <v>2</v>
      </c>
      <c r="E11" s="16"/>
      <c r="F11" s="17"/>
      <c r="G11" s="16"/>
      <c r="H11" s="17"/>
      <c r="I11" s="16"/>
      <c r="J11" s="17"/>
      <c r="K11" s="16"/>
      <c r="L11" s="17"/>
      <c r="M11" s="16"/>
      <c r="N11" s="17"/>
      <c r="O11" s="16"/>
      <c r="P11" s="17"/>
      <c r="Q11" s="16"/>
      <c r="R11" s="17"/>
      <c r="S11" s="16"/>
      <c r="T11" s="17"/>
      <c r="U11" s="16"/>
      <c r="V11" s="17">
        <v>9</v>
      </c>
      <c r="W11" s="16"/>
      <c r="X11" s="17">
        <v>4</v>
      </c>
      <c r="Y11" s="16"/>
      <c r="Z11" s="17">
        <v>4</v>
      </c>
      <c r="AA11" s="16"/>
      <c r="AB11" s="12">
        <f t="shared" si="0"/>
        <v>19</v>
      </c>
      <c r="AC11" s="1"/>
      <c r="AD11" s="1"/>
      <c r="AE11" s="1"/>
      <c r="AF11" s="1"/>
      <c r="AG11" s="1"/>
      <c r="AH11" s="1"/>
    </row>
    <row r="12" spans="1:34" ht="12.75">
      <c r="A12" s="5" t="s">
        <v>14</v>
      </c>
      <c r="B12" s="13"/>
      <c r="C12" s="14"/>
      <c r="D12" s="15"/>
      <c r="E12" s="16"/>
      <c r="F12" s="17"/>
      <c r="G12" s="16"/>
      <c r="H12" s="17"/>
      <c r="I12" s="16"/>
      <c r="J12" s="17"/>
      <c r="K12" s="16"/>
      <c r="L12" s="17"/>
      <c r="M12" s="16"/>
      <c r="N12" s="17">
        <v>12</v>
      </c>
      <c r="O12" s="16">
        <v>7</v>
      </c>
      <c r="P12" s="17"/>
      <c r="Q12" s="16"/>
      <c r="R12" s="17"/>
      <c r="S12" s="16"/>
      <c r="T12" s="17"/>
      <c r="U12" s="16"/>
      <c r="V12" s="17"/>
      <c r="W12" s="16"/>
      <c r="X12" s="17"/>
      <c r="Y12" s="16"/>
      <c r="Z12" s="17"/>
      <c r="AA12" s="16"/>
      <c r="AB12" s="12">
        <f t="shared" si="0"/>
        <v>19</v>
      </c>
      <c r="AC12" s="1"/>
      <c r="AD12" s="1"/>
      <c r="AE12" s="1"/>
      <c r="AF12" s="1"/>
      <c r="AG12" s="1"/>
      <c r="AH12" s="1"/>
    </row>
    <row r="13" spans="1:34" ht="12.75">
      <c r="A13" s="5" t="s">
        <v>15</v>
      </c>
      <c r="B13" s="13"/>
      <c r="C13" s="14"/>
      <c r="D13" s="15">
        <v>7</v>
      </c>
      <c r="E13" s="16"/>
      <c r="F13" s="17">
        <v>4</v>
      </c>
      <c r="G13" s="16"/>
      <c r="H13" s="17"/>
      <c r="I13" s="16"/>
      <c r="J13" s="17"/>
      <c r="K13" s="16"/>
      <c r="L13" s="17"/>
      <c r="M13" s="16"/>
      <c r="N13" s="17"/>
      <c r="O13" s="16"/>
      <c r="P13" s="17">
        <v>7</v>
      </c>
      <c r="Q13" s="16"/>
      <c r="R13" s="17"/>
      <c r="S13" s="16"/>
      <c r="T13" s="17"/>
      <c r="U13" s="16"/>
      <c r="V13" s="17"/>
      <c r="W13" s="16"/>
      <c r="X13" s="17"/>
      <c r="Y13" s="16"/>
      <c r="Z13" s="17"/>
      <c r="AA13" s="16"/>
      <c r="AB13" s="12">
        <f t="shared" si="0"/>
        <v>18</v>
      </c>
      <c r="AC13" s="1"/>
      <c r="AD13" s="1"/>
      <c r="AE13" s="1"/>
      <c r="AF13" s="1"/>
      <c r="AG13" s="1"/>
      <c r="AH13" s="1"/>
    </row>
    <row r="14" spans="1:28" ht="12.75">
      <c r="A14" s="5" t="s">
        <v>16</v>
      </c>
      <c r="B14" s="6"/>
      <c r="C14" s="7"/>
      <c r="D14" s="8">
        <v>9</v>
      </c>
      <c r="E14" s="9"/>
      <c r="F14" s="10"/>
      <c r="G14" s="9"/>
      <c r="H14" s="10"/>
      <c r="I14" s="9"/>
      <c r="J14" s="10"/>
      <c r="K14" s="9"/>
      <c r="L14" s="10"/>
      <c r="M14" s="9"/>
      <c r="N14" s="10"/>
      <c r="O14" s="9"/>
      <c r="P14" s="10"/>
      <c r="Q14" s="9"/>
      <c r="R14" s="10">
        <v>8</v>
      </c>
      <c r="S14" s="9"/>
      <c r="T14" s="10"/>
      <c r="U14" s="9"/>
      <c r="V14" s="10"/>
      <c r="W14" s="9"/>
      <c r="X14" s="10"/>
      <c r="Y14" s="9"/>
      <c r="Z14" s="10"/>
      <c r="AA14" s="9"/>
      <c r="AB14" s="12">
        <f t="shared" si="0"/>
        <v>17</v>
      </c>
    </row>
    <row r="15" spans="1:28" ht="12.75">
      <c r="A15" s="5" t="s">
        <v>17</v>
      </c>
      <c r="B15" s="13"/>
      <c r="C15" s="14"/>
      <c r="D15" s="15">
        <v>4</v>
      </c>
      <c r="E15" s="16"/>
      <c r="F15" s="17">
        <v>6</v>
      </c>
      <c r="G15" s="16"/>
      <c r="H15" s="17"/>
      <c r="I15" s="16"/>
      <c r="J15" s="17"/>
      <c r="K15" s="16"/>
      <c r="L15" s="17"/>
      <c r="M15" s="16"/>
      <c r="N15" s="17"/>
      <c r="O15" s="16"/>
      <c r="P15" s="17"/>
      <c r="Q15" s="16"/>
      <c r="R15" s="17"/>
      <c r="S15" s="16"/>
      <c r="T15" s="17">
        <v>6</v>
      </c>
      <c r="U15" s="16"/>
      <c r="V15" s="17"/>
      <c r="W15" s="16"/>
      <c r="X15" s="17">
        <v>1</v>
      </c>
      <c r="Y15" s="16"/>
      <c r="Z15" s="17"/>
      <c r="AA15" s="16"/>
      <c r="AB15" s="12">
        <f t="shared" si="0"/>
        <v>17</v>
      </c>
    </row>
    <row r="16" spans="1:34" ht="12.75">
      <c r="A16" s="5" t="s">
        <v>18</v>
      </c>
      <c r="B16" s="19"/>
      <c r="C16" s="20"/>
      <c r="D16" s="21"/>
      <c r="E16" s="20"/>
      <c r="F16" s="19"/>
      <c r="G16" s="20"/>
      <c r="H16" s="19"/>
      <c r="I16" s="20"/>
      <c r="J16" s="19"/>
      <c r="K16" s="20"/>
      <c r="L16" s="19">
        <v>8</v>
      </c>
      <c r="M16" s="20"/>
      <c r="N16" s="19"/>
      <c r="O16" s="20"/>
      <c r="P16" s="19"/>
      <c r="Q16" s="20"/>
      <c r="R16" s="19"/>
      <c r="S16" s="20"/>
      <c r="T16" s="22">
        <v>8</v>
      </c>
      <c r="U16" s="20"/>
      <c r="V16" s="19"/>
      <c r="W16" s="20"/>
      <c r="X16" s="19"/>
      <c r="Y16" s="20"/>
      <c r="Z16" s="19"/>
      <c r="AA16" s="20"/>
      <c r="AB16" s="23">
        <f t="shared" si="0"/>
        <v>16</v>
      </c>
      <c r="AC16" s="1"/>
      <c r="AD16" s="1"/>
      <c r="AE16" s="1"/>
      <c r="AF16" s="1"/>
      <c r="AG16" s="1"/>
      <c r="AH16" s="1"/>
    </row>
    <row r="17" spans="1:28" ht="12.75">
      <c r="A17" s="24" t="s">
        <v>19</v>
      </c>
      <c r="B17" s="22"/>
      <c r="C17" s="25"/>
      <c r="D17" s="21"/>
      <c r="E17" s="20"/>
      <c r="F17" s="19"/>
      <c r="G17" s="20"/>
      <c r="H17" s="19">
        <v>4</v>
      </c>
      <c r="I17" s="20"/>
      <c r="J17" s="19"/>
      <c r="K17" s="20"/>
      <c r="L17" s="19"/>
      <c r="M17" s="20"/>
      <c r="N17" s="19">
        <v>12</v>
      </c>
      <c r="O17" s="20"/>
      <c r="P17" s="19"/>
      <c r="Q17" s="20"/>
      <c r="R17" s="19"/>
      <c r="S17" s="20"/>
      <c r="T17" s="19"/>
      <c r="U17" s="20"/>
      <c r="V17" s="19"/>
      <c r="W17" s="20"/>
      <c r="X17" s="19"/>
      <c r="Y17" s="20"/>
      <c r="Z17" s="19"/>
      <c r="AA17" s="20"/>
      <c r="AB17" s="26">
        <f t="shared" si="0"/>
        <v>16</v>
      </c>
    </row>
    <row r="18" spans="1:34" ht="12.75">
      <c r="A18" s="27" t="s">
        <v>20</v>
      </c>
      <c r="B18" s="28"/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>
        <v>4</v>
      </c>
      <c r="U18" s="29"/>
      <c r="V18" s="29"/>
      <c r="W18" s="29"/>
      <c r="X18" s="29">
        <v>12</v>
      </c>
      <c r="Y18" s="29"/>
      <c r="Z18" s="29"/>
      <c r="AA18" s="29"/>
      <c r="AB18" s="12">
        <f t="shared" si="0"/>
        <v>16</v>
      </c>
      <c r="AC18" s="1"/>
      <c r="AD18" s="1"/>
      <c r="AE18" s="1"/>
      <c r="AF18" s="1"/>
      <c r="AG18" s="1"/>
      <c r="AH18" s="1"/>
    </row>
    <row r="19" spans="1:34" ht="12.75">
      <c r="A19" s="27" t="s">
        <v>21</v>
      </c>
      <c r="B19" s="29"/>
      <c r="C19" s="29"/>
      <c r="D19" s="29"/>
      <c r="E19" s="29"/>
      <c r="F19" s="29"/>
      <c r="G19" s="29"/>
      <c r="H19" s="29">
        <v>7</v>
      </c>
      <c r="I19" s="29"/>
      <c r="J19" s="29">
        <v>7</v>
      </c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12">
        <f t="shared" si="0"/>
        <v>14</v>
      </c>
      <c r="AC19" s="1"/>
      <c r="AD19" s="1"/>
      <c r="AE19" s="1"/>
      <c r="AF19" s="1"/>
      <c r="AG19" s="1"/>
      <c r="AH19" s="1"/>
    </row>
    <row r="20" spans="1:34" ht="12.75">
      <c r="A20" s="27" t="s">
        <v>22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>
        <v>6</v>
      </c>
      <c r="Q20" s="29"/>
      <c r="R20" s="29"/>
      <c r="S20" s="29"/>
      <c r="T20" s="29"/>
      <c r="U20" s="29"/>
      <c r="V20" s="29"/>
      <c r="W20" s="29"/>
      <c r="X20" s="29"/>
      <c r="Y20" s="29"/>
      <c r="Z20" s="29">
        <v>8</v>
      </c>
      <c r="AA20" s="29"/>
      <c r="AB20" s="18">
        <f t="shared" si="0"/>
        <v>14</v>
      </c>
      <c r="AC20" s="1"/>
      <c r="AD20" s="1"/>
      <c r="AE20" s="1"/>
      <c r="AF20" s="1"/>
      <c r="AG20" s="1"/>
      <c r="AH20" s="1"/>
    </row>
    <row r="21" spans="1:28" ht="12.75">
      <c r="A21" s="27" t="s">
        <v>23</v>
      </c>
      <c r="B21" s="28"/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>
        <v>3</v>
      </c>
      <c r="S21" s="29"/>
      <c r="T21" s="29">
        <v>9</v>
      </c>
      <c r="U21" s="29"/>
      <c r="V21" s="29"/>
      <c r="W21" s="29"/>
      <c r="X21" s="29"/>
      <c r="Y21" s="29"/>
      <c r="Z21" s="29"/>
      <c r="AA21" s="29"/>
      <c r="AB21" s="12">
        <f t="shared" si="0"/>
        <v>12</v>
      </c>
    </row>
    <row r="22" spans="1:34" ht="12.75">
      <c r="A22" s="27" t="s">
        <v>24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>
        <v>4</v>
      </c>
      <c r="Q22" s="29"/>
      <c r="R22" s="29"/>
      <c r="S22" s="29"/>
      <c r="T22" s="29"/>
      <c r="U22" s="29"/>
      <c r="V22" s="29">
        <v>8</v>
      </c>
      <c r="W22" s="29"/>
      <c r="X22" s="29"/>
      <c r="Y22" s="29"/>
      <c r="Z22" s="29"/>
      <c r="AA22" s="29"/>
      <c r="AB22" s="18">
        <f t="shared" si="0"/>
        <v>12</v>
      </c>
      <c r="AC22" s="1"/>
      <c r="AD22" s="1"/>
      <c r="AE22" s="1"/>
      <c r="AF22" s="1"/>
      <c r="AG22" s="1"/>
      <c r="AH22" s="1"/>
    </row>
    <row r="23" spans="1:28" ht="12.75">
      <c r="A23" s="27" t="s">
        <v>25</v>
      </c>
      <c r="B23" s="30"/>
      <c r="C23" s="30"/>
      <c r="D23" s="31"/>
      <c r="E23" s="31"/>
      <c r="F23" s="31"/>
      <c r="G23" s="31"/>
      <c r="H23" s="31"/>
      <c r="I23" s="31"/>
      <c r="J23" s="31">
        <v>3</v>
      </c>
      <c r="K23" s="31"/>
      <c r="L23" s="31"/>
      <c r="M23" s="31"/>
      <c r="N23" s="31">
        <v>6</v>
      </c>
      <c r="O23" s="31"/>
      <c r="P23" s="31"/>
      <c r="Q23" s="31"/>
      <c r="R23" s="31"/>
      <c r="S23" s="31"/>
      <c r="T23" s="31"/>
      <c r="U23" s="31"/>
      <c r="V23" s="31"/>
      <c r="W23" s="31"/>
      <c r="X23" s="31">
        <v>3</v>
      </c>
      <c r="Y23" s="31"/>
      <c r="Z23" s="31"/>
      <c r="AA23" s="31"/>
      <c r="AB23" s="12">
        <f t="shared" si="0"/>
        <v>12</v>
      </c>
    </row>
    <row r="24" spans="1:34" ht="12.75">
      <c r="A24" s="27" t="s">
        <v>26</v>
      </c>
      <c r="B24" s="28"/>
      <c r="C24" s="28"/>
      <c r="D24" s="29">
        <v>12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12">
        <f t="shared" si="0"/>
        <v>12</v>
      </c>
      <c r="AC24" s="1"/>
      <c r="AD24" s="1"/>
      <c r="AE24" s="1"/>
      <c r="AF24" s="1"/>
      <c r="AG24" s="1"/>
      <c r="AH24" s="1"/>
    </row>
    <row r="25" spans="1:34" ht="12.75">
      <c r="A25" s="27" t="s">
        <v>27</v>
      </c>
      <c r="B25" s="29"/>
      <c r="C25" s="29"/>
      <c r="D25" s="29"/>
      <c r="E25" s="29"/>
      <c r="F25" s="29"/>
      <c r="G25" s="29"/>
      <c r="H25" s="29">
        <v>6</v>
      </c>
      <c r="I25" s="29"/>
      <c r="J25" s="29"/>
      <c r="K25" s="29"/>
      <c r="L25" s="28">
        <v>6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12">
        <f t="shared" si="0"/>
        <v>12</v>
      </c>
      <c r="AC25" s="1"/>
      <c r="AD25" s="1"/>
      <c r="AE25" s="1"/>
      <c r="AF25" s="1"/>
      <c r="AG25" s="1"/>
      <c r="AH25" s="1"/>
    </row>
    <row r="26" spans="1:34" ht="12.75">
      <c r="A26" s="27" t="s">
        <v>28</v>
      </c>
      <c r="B26" s="29"/>
      <c r="C26" s="29"/>
      <c r="D26" s="29"/>
      <c r="E26" s="29"/>
      <c r="F26" s="29"/>
      <c r="G26" s="29"/>
      <c r="H26" s="29"/>
      <c r="I26" s="29"/>
      <c r="J26" s="28">
        <v>12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12">
        <f t="shared" si="0"/>
        <v>12</v>
      </c>
      <c r="AC26" s="1"/>
      <c r="AD26" s="1"/>
      <c r="AE26" s="1"/>
      <c r="AF26" s="1"/>
      <c r="AG26" s="1"/>
      <c r="AH26" s="1"/>
    </row>
    <row r="27" spans="1:34" ht="12.75">
      <c r="A27" s="27" t="s">
        <v>29</v>
      </c>
      <c r="B27" s="29"/>
      <c r="C27" s="29"/>
      <c r="D27" s="29"/>
      <c r="E27" s="29"/>
      <c r="F27" s="29">
        <v>3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>
        <v>7</v>
      </c>
      <c r="U27" s="29"/>
      <c r="V27" s="29" t="s">
        <v>30</v>
      </c>
      <c r="W27" s="29"/>
      <c r="X27" s="29"/>
      <c r="Y27" s="29"/>
      <c r="Z27" s="29"/>
      <c r="AA27" s="29"/>
      <c r="AB27" s="12">
        <f t="shared" si="0"/>
        <v>10</v>
      </c>
      <c r="AC27" s="1"/>
      <c r="AD27" s="1"/>
      <c r="AE27" s="1"/>
      <c r="AF27" s="1"/>
      <c r="AG27" s="1"/>
      <c r="AH27" s="1"/>
    </row>
    <row r="28" spans="1:34" ht="12.75">
      <c r="A28" s="27" t="s">
        <v>31</v>
      </c>
      <c r="B28" s="29"/>
      <c r="C28" s="29"/>
      <c r="D28" s="29"/>
      <c r="E28" s="29"/>
      <c r="F28" s="29">
        <v>7</v>
      </c>
      <c r="G28" s="29"/>
      <c r="H28" s="29"/>
      <c r="I28" s="29"/>
      <c r="J28" s="29"/>
      <c r="K28" s="29"/>
      <c r="L28" s="29">
        <v>4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18">
        <f t="shared" si="0"/>
        <v>11</v>
      </c>
      <c r="AC28" s="1"/>
      <c r="AD28" s="1"/>
      <c r="AE28" s="1"/>
      <c r="AF28" s="1"/>
      <c r="AG28" s="1"/>
      <c r="AH28" s="1"/>
    </row>
    <row r="29" spans="1:28" ht="12.75">
      <c r="A29" s="27" t="s">
        <v>32</v>
      </c>
      <c r="B29" s="30"/>
      <c r="C29" s="30"/>
      <c r="D29" s="31"/>
      <c r="E29" s="31"/>
      <c r="F29" s="31">
        <v>5</v>
      </c>
      <c r="G29" s="31"/>
      <c r="H29" s="31"/>
      <c r="I29" s="31"/>
      <c r="J29" s="31"/>
      <c r="K29" s="31"/>
      <c r="L29" s="31">
        <v>5</v>
      </c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12">
        <f t="shared" si="0"/>
        <v>10</v>
      </c>
    </row>
    <row r="30" spans="1:28" ht="12.75">
      <c r="A30" s="27" t="s">
        <v>33</v>
      </c>
      <c r="B30" s="30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>
        <v>9</v>
      </c>
      <c r="S30" s="31"/>
      <c r="T30" s="31"/>
      <c r="U30" s="31"/>
      <c r="V30" s="31"/>
      <c r="W30" s="31"/>
      <c r="X30" s="31"/>
      <c r="Y30" s="31"/>
      <c r="Z30" s="31"/>
      <c r="AA30" s="31"/>
      <c r="AB30" s="12">
        <f t="shared" si="0"/>
        <v>9</v>
      </c>
    </row>
    <row r="31" spans="1:34" ht="12.75">
      <c r="A31" s="27" t="s">
        <v>34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>
        <v>9</v>
      </c>
      <c r="AA31" s="29"/>
      <c r="AB31" s="12">
        <f t="shared" si="0"/>
        <v>9</v>
      </c>
      <c r="AC31" s="1"/>
      <c r="AD31" s="1"/>
      <c r="AE31" s="1"/>
      <c r="AF31" s="1"/>
      <c r="AG31" s="1"/>
      <c r="AH31" s="1"/>
    </row>
    <row r="32" spans="1:34" ht="12.75">
      <c r="A32" s="27" t="s">
        <v>35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>
        <v>9</v>
      </c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18">
        <f t="shared" si="0"/>
        <v>9</v>
      </c>
      <c r="AC32" s="1"/>
      <c r="AD32" s="1"/>
      <c r="AE32" s="1"/>
      <c r="AF32" s="1"/>
      <c r="AG32" s="1"/>
      <c r="AH32" s="1"/>
    </row>
    <row r="33" spans="1:34" ht="12.75">
      <c r="A33" s="27" t="s">
        <v>36</v>
      </c>
      <c r="B33" s="29"/>
      <c r="C33" s="29"/>
      <c r="D33" s="29"/>
      <c r="E33" s="29"/>
      <c r="F33" s="29"/>
      <c r="G33" s="29"/>
      <c r="H33" s="29"/>
      <c r="I33" s="29"/>
      <c r="J33" s="29">
        <v>9</v>
      </c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12">
        <f t="shared" si="0"/>
        <v>9</v>
      </c>
      <c r="AC33" s="1"/>
      <c r="AD33" s="1"/>
      <c r="AE33" s="1"/>
      <c r="AF33" s="1"/>
      <c r="AG33" s="1"/>
      <c r="AH33" s="1"/>
    </row>
    <row r="34" spans="1:34" ht="12.75">
      <c r="A34" s="27" t="s">
        <v>37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>
        <v>8</v>
      </c>
      <c r="Z34" s="29"/>
      <c r="AA34" s="29"/>
      <c r="AB34" s="12">
        <f aca="true" t="shared" si="1" ref="AB34:AB65">SUM(B34:AA34)</f>
        <v>8</v>
      </c>
      <c r="AC34" s="1"/>
      <c r="AD34" s="1"/>
      <c r="AE34" s="1"/>
      <c r="AF34" s="1"/>
      <c r="AG34" s="1"/>
      <c r="AH34" s="1"/>
    </row>
    <row r="35" spans="1:34" ht="12.75">
      <c r="A35" s="27" t="s">
        <v>38</v>
      </c>
      <c r="B35" s="28">
        <v>1</v>
      </c>
      <c r="C35" s="28"/>
      <c r="D35" s="29"/>
      <c r="E35" s="29"/>
      <c r="F35" s="29"/>
      <c r="G35" s="29"/>
      <c r="H35" s="29"/>
      <c r="I35" s="29"/>
      <c r="J35" s="29"/>
      <c r="K35" s="29"/>
      <c r="L35" s="29">
        <v>7</v>
      </c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12">
        <f t="shared" si="1"/>
        <v>8</v>
      </c>
      <c r="AC35" s="1"/>
      <c r="AD35" s="1"/>
      <c r="AE35" s="1"/>
      <c r="AF35" s="1"/>
      <c r="AG35" s="1"/>
      <c r="AH35" s="1"/>
    </row>
    <row r="36" spans="1:28" ht="12.75">
      <c r="A36" s="32" t="s">
        <v>39</v>
      </c>
      <c r="B36" s="33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>
        <v>8</v>
      </c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12">
        <f t="shared" si="1"/>
        <v>8</v>
      </c>
    </row>
    <row r="37" spans="1:34" ht="12.75">
      <c r="A37" s="27" t="s">
        <v>40</v>
      </c>
      <c r="B37" s="29"/>
      <c r="C37" s="29"/>
      <c r="D37" s="29"/>
      <c r="E37" s="29"/>
      <c r="F37" s="29"/>
      <c r="G37" s="29"/>
      <c r="H37" s="29"/>
      <c r="I37" s="29"/>
      <c r="J37" s="29">
        <v>8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31">
        <f t="shared" si="1"/>
        <v>8</v>
      </c>
      <c r="AC37" s="1"/>
      <c r="AD37" s="1"/>
      <c r="AE37" s="1"/>
      <c r="AF37" s="1"/>
      <c r="AG37" s="1"/>
      <c r="AH37" s="1"/>
    </row>
    <row r="38" spans="1:34" ht="12.75">
      <c r="A38" s="27" t="s">
        <v>41</v>
      </c>
      <c r="B38" s="29"/>
      <c r="C38" s="29"/>
      <c r="D38" s="29"/>
      <c r="E38" s="29"/>
      <c r="F38" s="29">
        <v>8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31">
        <f t="shared" si="1"/>
        <v>8</v>
      </c>
      <c r="AC38" s="1"/>
      <c r="AD38" s="1"/>
      <c r="AE38" s="1"/>
      <c r="AF38" s="1"/>
      <c r="AG38" s="1"/>
      <c r="AH38" s="1"/>
    </row>
    <row r="39" spans="1:34" ht="12.75">
      <c r="A39" s="27" t="s">
        <v>42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>
        <v>7</v>
      </c>
      <c r="Z39" s="29"/>
      <c r="AA39" s="29"/>
      <c r="AB39" s="31">
        <f t="shared" si="1"/>
        <v>7</v>
      </c>
      <c r="AC39" s="1"/>
      <c r="AD39" s="1"/>
      <c r="AE39" s="1"/>
      <c r="AF39" s="1"/>
      <c r="AG39" s="1"/>
      <c r="AH39" s="1"/>
    </row>
    <row r="40" spans="1:34" ht="12.75">
      <c r="A40" s="27" t="s">
        <v>43</v>
      </c>
      <c r="B40" s="30"/>
      <c r="C40" s="30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>
        <v>3</v>
      </c>
      <c r="Q40" s="31"/>
      <c r="R40" s="31">
        <v>2</v>
      </c>
      <c r="S40" s="31"/>
      <c r="T40" s="31"/>
      <c r="U40" s="31"/>
      <c r="V40" s="31"/>
      <c r="W40" s="31"/>
      <c r="X40" s="31"/>
      <c r="Y40" s="31"/>
      <c r="Z40" s="31">
        <v>2</v>
      </c>
      <c r="AA40" s="31"/>
      <c r="AB40" s="31">
        <f t="shared" si="1"/>
        <v>7</v>
      </c>
      <c r="AC40" s="1"/>
      <c r="AD40" s="1"/>
      <c r="AE40" s="1"/>
      <c r="AF40" s="1"/>
      <c r="AG40" s="1"/>
      <c r="AH40" s="1"/>
    </row>
    <row r="41" spans="1:28" ht="12.75">
      <c r="A41" s="27" t="s">
        <v>44</v>
      </c>
      <c r="B41" s="30"/>
      <c r="C41" s="30"/>
      <c r="D41" s="31"/>
      <c r="E41" s="31"/>
      <c r="F41" s="31">
        <v>1</v>
      </c>
      <c r="G41" s="31"/>
      <c r="H41" s="31"/>
      <c r="I41" s="31"/>
      <c r="J41" s="31"/>
      <c r="K41" s="31"/>
      <c r="L41" s="31"/>
      <c r="M41" s="31"/>
      <c r="N41" s="31">
        <v>5</v>
      </c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>
        <f t="shared" si="1"/>
        <v>6</v>
      </c>
    </row>
    <row r="42" spans="1:28" ht="12.75">
      <c r="A42" s="27" t="s">
        <v>45</v>
      </c>
      <c r="B42" s="28"/>
      <c r="C42" s="28"/>
      <c r="D42" s="29"/>
      <c r="E42" s="29"/>
      <c r="F42" s="29"/>
      <c r="G42" s="29"/>
      <c r="H42" s="29"/>
      <c r="I42" s="29"/>
      <c r="J42" s="29">
        <v>1</v>
      </c>
      <c r="K42" s="29">
        <v>5</v>
      </c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1">
        <f t="shared" si="1"/>
        <v>6</v>
      </c>
    </row>
    <row r="43" spans="1:34" ht="12.75">
      <c r="A43" s="27" t="s">
        <v>46</v>
      </c>
      <c r="B43" s="29">
        <v>6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30">
        <f t="shared" si="1"/>
        <v>6</v>
      </c>
      <c r="AC43" s="1"/>
      <c r="AD43" s="1"/>
      <c r="AE43" s="1"/>
      <c r="AF43" s="1"/>
      <c r="AG43" s="1"/>
      <c r="AH43" s="1"/>
    </row>
    <row r="44" spans="1:34" ht="12.75">
      <c r="A44" s="27" t="s">
        <v>47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>
        <v>2</v>
      </c>
      <c r="M44" s="29"/>
      <c r="N44" s="29"/>
      <c r="O44" s="29"/>
      <c r="P44" s="29"/>
      <c r="Q44" s="29"/>
      <c r="R44" s="29"/>
      <c r="S44" s="29"/>
      <c r="T44" s="29"/>
      <c r="U44" s="29"/>
      <c r="V44" s="29">
        <v>4</v>
      </c>
      <c r="W44" s="29"/>
      <c r="X44" s="29"/>
      <c r="Y44" s="29"/>
      <c r="Z44" s="29"/>
      <c r="AA44" s="29"/>
      <c r="AB44" s="31">
        <f t="shared" si="1"/>
        <v>6</v>
      </c>
      <c r="AC44" s="1"/>
      <c r="AD44" s="1"/>
      <c r="AE44" s="1"/>
      <c r="AF44" s="1"/>
      <c r="AG44" s="1"/>
      <c r="AH44" s="1"/>
    </row>
    <row r="45" spans="1:34" ht="12.75">
      <c r="A45" s="27" t="s">
        <v>48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>
        <v>6</v>
      </c>
      <c r="Z45" s="29"/>
      <c r="AA45" s="29"/>
      <c r="AB45" s="31">
        <f t="shared" si="1"/>
        <v>6</v>
      </c>
      <c r="AC45" s="1"/>
      <c r="AD45" s="1"/>
      <c r="AE45" s="1"/>
      <c r="AF45" s="1"/>
      <c r="AG45" s="1"/>
      <c r="AH45" s="1"/>
    </row>
    <row r="46" spans="1:34" ht="12.75">
      <c r="A46" s="27" t="s">
        <v>49</v>
      </c>
      <c r="B46" s="28"/>
      <c r="C46" s="28"/>
      <c r="D46" s="29">
        <v>6</v>
      </c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31">
        <f t="shared" si="1"/>
        <v>6</v>
      </c>
      <c r="AC46" s="1"/>
      <c r="AD46" s="1"/>
      <c r="AE46" s="1"/>
      <c r="AF46" s="1"/>
      <c r="AG46" s="1"/>
      <c r="AH46" s="1"/>
    </row>
    <row r="47" spans="1:28" ht="12.75">
      <c r="A47" s="27" t="s">
        <v>50</v>
      </c>
      <c r="B47" s="30"/>
      <c r="C47" s="30"/>
      <c r="D47" s="31"/>
      <c r="E47" s="31"/>
      <c r="F47" s="31"/>
      <c r="G47" s="31"/>
      <c r="H47" s="31"/>
      <c r="I47" s="31"/>
      <c r="J47" s="35"/>
      <c r="K47" s="31"/>
      <c r="L47" s="30"/>
      <c r="M47" s="31"/>
      <c r="N47" s="31"/>
      <c r="O47" s="31"/>
      <c r="P47" s="31"/>
      <c r="Q47" s="31"/>
      <c r="R47" s="31"/>
      <c r="S47" s="31"/>
      <c r="T47" s="31"/>
      <c r="U47" s="31"/>
      <c r="V47" s="31">
        <v>1</v>
      </c>
      <c r="W47" s="31"/>
      <c r="X47" s="31"/>
      <c r="Y47" s="31"/>
      <c r="Z47" s="31">
        <v>5</v>
      </c>
      <c r="AA47" s="31"/>
      <c r="AB47" s="31">
        <f t="shared" si="1"/>
        <v>6</v>
      </c>
    </row>
    <row r="48" spans="1:34" ht="12.75">
      <c r="A48" s="27" t="s">
        <v>51</v>
      </c>
      <c r="B48" s="29">
        <v>5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31">
        <f t="shared" si="1"/>
        <v>5</v>
      </c>
      <c r="AC48" s="1"/>
      <c r="AD48" s="1"/>
      <c r="AE48" s="1"/>
      <c r="AF48" s="1"/>
      <c r="AG48" s="1"/>
      <c r="AH48" s="1"/>
    </row>
    <row r="49" spans="1:34" ht="12.75">
      <c r="A49" s="27" t="s">
        <v>52</v>
      </c>
      <c r="B49" s="28"/>
      <c r="C49" s="28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>
        <v>5</v>
      </c>
      <c r="U49" s="29"/>
      <c r="V49" s="29"/>
      <c r="W49" s="29"/>
      <c r="X49" s="29"/>
      <c r="Y49" s="29"/>
      <c r="Z49" s="29"/>
      <c r="AA49" s="29"/>
      <c r="AB49" s="31">
        <f t="shared" si="1"/>
        <v>5</v>
      </c>
      <c r="AC49" s="1"/>
      <c r="AD49" s="1"/>
      <c r="AE49" s="1"/>
      <c r="AF49" s="1"/>
      <c r="AG49" s="1"/>
      <c r="AH49" s="1"/>
    </row>
    <row r="50" spans="1:34" ht="12.75">
      <c r="A50" s="27" t="s">
        <v>53</v>
      </c>
      <c r="B50" s="28"/>
      <c r="C50" s="28"/>
      <c r="D50" s="29">
        <v>3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>
        <v>1</v>
      </c>
      <c r="AA50" s="29"/>
      <c r="AB50" s="31">
        <f t="shared" si="1"/>
        <v>4</v>
      </c>
      <c r="AC50" s="1"/>
      <c r="AD50" s="1"/>
      <c r="AE50" s="1"/>
      <c r="AF50" s="1"/>
      <c r="AG50" s="1"/>
      <c r="AH50" s="1"/>
    </row>
    <row r="51" spans="1:28" ht="12.75">
      <c r="A51" s="27" t="s">
        <v>54</v>
      </c>
      <c r="B51" s="30"/>
      <c r="C51" s="30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>
        <v>4</v>
      </c>
      <c r="S51" s="31"/>
      <c r="T51" s="31"/>
      <c r="U51" s="31"/>
      <c r="V51" s="31"/>
      <c r="W51" s="31"/>
      <c r="X51" s="31"/>
      <c r="Y51" s="31"/>
      <c r="Z51" s="31"/>
      <c r="AA51" s="31"/>
      <c r="AB51" s="31">
        <f t="shared" si="1"/>
        <v>4</v>
      </c>
    </row>
    <row r="52" spans="1:34" ht="12.75">
      <c r="A52" s="27" t="s">
        <v>55</v>
      </c>
      <c r="B52" s="29"/>
      <c r="C52" s="29"/>
      <c r="D52" s="29"/>
      <c r="E52" s="29"/>
      <c r="F52" s="29"/>
      <c r="G52" s="29"/>
      <c r="H52" s="29"/>
      <c r="I52" s="29"/>
      <c r="J52" s="29">
        <v>2</v>
      </c>
      <c r="K52" s="29"/>
      <c r="L52" s="29">
        <v>1</v>
      </c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31">
        <f t="shared" si="1"/>
        <v>3</v>
      </c>
      <c r="AC52" s="1"/>
      <c r="AD52" s="1"/>
      <c r="AE52" s="1"/>
      <c r="AF52" s="1"/>
      <c r="AG52" s="1"/>
      <c r="AH52" s="1"/>
    </row>
    <row r="53" spans="1:28" ht="12.75">
      <c r="A53" s="27" t="s">
        <v>56</v>
      </c>
      <c r="B53" s="28"/>
      <c r="C53" s="28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>
        <v>3</v>
      </c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31">
        <f t="shared" si="1"/>
        <v>3</v>
      </c>
    </row>
    <row r="54" spans="1:34" ht="12.75">
      <c r="A54" s="27" t="s">
        <v>57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>
        <v>3</v>
      </c>
      <c r="AA54" s="29"/>
      <c r="AB54" s="31">
        <f t="shared" si="1"/>
        <v>3</v>
      </c>
      <c r="AC54" s="1"/>
      <c r="AD54" s="1"/>
      <c r="AE54" s="1"/>
      <c r="AF54" s="1"/>
      <c r="AG54" s="1"/>
      <c r="AH54" s="1"/>
    </row>
    <row r="55" spans="1:34" ht="12.75">
      <c r="A55" s="27" t="s">
        <v>58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>
        <v>2</v>
      </c>
      <c r="W55" s="29"/>
      <c r="X55" s="29"/>
      <c r="Y55" s="29"/>
      <c r="Z55" s="29"/>
      <c r="AA55" s="29"/>
      <c r="AB55" s="31">
        <f t="shared" si="1"/>
        <v>2</v>
      </c>
      <c r="AC55" s="1"/>
      <c r="AD55" s="1"/>
      <c r="AE55" s="1"/>
      <c r="AF55" s="1"/>
      <c r="AG55" s="1"/>
      <c r="AH55" s="1"/>
    </row>
    <row r="56" spans="1:34" ht="12.75">
      <c r="A56" s="27" t="s">
        <v>59</v>
      </c>
      <c r="B56" s="28"/>
      <c r="C56" s="28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31">
        <f t="shared" si="1"/>
        <v>0</v>
      </c>
      <c r="AC56" s="1"/>
      <c r="AD56" s="1"/>
      <c r="AE56" s="1"/>
      <c r="AF56" s="1"/>
      <c r="AG56" s="1"/>
      <c r="AH56" s="1"/>
    </row>
    <row r="57" spans="1:34" ht="12.75">
      <c r="A57" s="27" t="s">
        <v>60</v>
      </c>
      <c r="B57" s="30"/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>
        <f t="shared" si="1"/>
        <v>0</v>
      </c>
      <c r="AC57" s="1"/>
      <c r="AD57" s="1"/>
      <c r="AE57" s="1"/>
      <c r="AF57" s="1"/>
      <c r="AG57" s="1"/>
      <c r="AH57" s="1"/>
    </row>
    <row r="58" spans="1:34" ht="12.75">
      <c r="A58" s="3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>
      <c r="A59" s="36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>
      <c r="A60" s="36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>
      <c r="A61" s="36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>
      <c r="A62" s="3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>
      <c r="A63" s="3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>
      <c r="A64" s="36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>
      <c r="A65" s="36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>
      <c r="A66" s="36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>
      <c r="A67" s="36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>
      <c r="A68" s="36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>
      <c r="A69" s="36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>
      <c r="A70" s="36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>
      <c r="A71" s="36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>
      <c r="A72" s="36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>
      <c r="A73" s="36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>
      <c r="A74" s="36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>
      <c r="A75" s="37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>
      <c r="A76" s="3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>
      <c r="A77" s="36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>
      <c r="A78" s="36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>
      <c r="A79" s="36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>
      <c r="A80" s="36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>
      <c r="A81" s="36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>
      <c r="A82" s="36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>
      <c r="A83" s="36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>
      <c r="A84" s="36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>
      <c r="A85" s="36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ht="12.75">
      <c r="A86" s="36"/>
    </row>
    <row r="87" ht="12.75">
      <c r="A87" s="36"/>
    </row>
    <row r="88" ht="12.75">
      <c r="A88" s="36"/>
    </row>
    <row r="89" ht="12.75">
      <c r="A89" s="36"/>
    </row>
    <row r="90" ht="12.75">
      <c r="A90" s="36"/>
    </row>
    <row r="91" ht="12.75">
      <c r="A91" s="36"/>
    </row>
    <row r="92" ht="12.75">
      <c r="A92" s="36"/>
    </row>
    <row r="93" ht="12.75">
      <c r="A93" s="36"/>
    </row>
    <row r="94" ht="12.75">
      <c r="A94" s="36"/>
    </row>
    <row r="95" ht="12.75">
      <c r="A95" s="36"/>
    </row>
    <row r="96" ht="12.75">
      <c r="A96" s="36"/>
    </row>
    <row r="97" ht="12.75">
      <c r="A97" s="36"/>
    </row>
    <row r="98" ht="12.75">
      <c r="A98" s="36"/>
    </row>
    <row r="99" ht="12.75">
      <c r="A99" s="36"/>
    </row>
    <row r="100" ht="12.75">
      <c r="A100" s="36"/>
    </row>
    <row r="101" ht="12.75">
      <c r="A101" s="36"/>
    </row>
    <row r="102" ht="12.75">
      <c r="A102" s="36"/>
    </row>
    <row r="103" ht="12.75">
      <c r="A103" s="36"/>
    </row>
    <row r="104" ht="12.75">
      <c r="A104" s="36"/>
    </row>
    <row r="105" ht="12.75">
      <c r="A105" s="36"/>
    </row>
    <row r="106" ht="12.75">
      <c r="A106" s="36"/>
    </row>
    <row r="107" ht="12.75">
      <c r="A107" s="36"/>
    </row>
    <row r="108" ht="12.75">
      <c r="A108" s="36"/>
    </row>
    <row r="109" ht="12.75">
      <c r="A109" s="36"/>
    </row>
    <row r="110" ht="12.75">
      <c r="A110" s="36"/>
    </row>
    <row r="111" ht="12.75">
      <c r="A111" s="36"/>
    </row>
    <row r="112" ht="12.75">
      <c r="A112" s="36"/>
    </row>
    <row r="113" ht="12.75">
      <c r="A113" s="36"/>
    </row>
    <row r="114" ht="12.75">
      <c r="A114" s="36"/>
    </row>
    <row r="115" ht="12.75">
      <c r="A115" s="36"/>
    </row>
    <row r="116" ht="12.75">
      <c r="A116" s="36"/>
    </row>
    <row r="117" ht="12.75">
      <c r="A117" s="36"/>
    </row>
    <row r="118" ht="12.75">
      <c r="A118" s="36"/>
    </row>
    <row r="119" ht="12.75">
      <c r="A119" s="36"/>
    </row>
    <row r="120" ht="12.75">
      <c r="A120" s="36"/>
    </row>
    <row r="121" ht="12.75">
      <c r="A121" s="36"/>
    </row>
    <row r="122" ht="12.75">
      <c r="A122" s="36"/>
    </row>
    <row r="123" ht="12.75">
      <c r="A123" s="36"/>
    </row>
    <row r="124" ht="12.75">
      <c r="A124" s="36"/>
    </row>
    <row r="125" ht="12.75">
      <c r="A125" s="36"/>
    </row>
    <row r="126" ht="12.75">
      <c r="A126" s="36"/>
    </row>
    <row r="127" ht="12.75">
      <c r="A127" s="36"/>
    </row>
    <row r="128" ht="12.75">
      <c r="A128" s="36"/>
    </row>
    <row r="129" ht="12.75">
      <c r="A129" s="36"/>
    </row>
    <row r="130" ht="12.75">
      <c r="A130" s="36"/>
    </row>
    <row r="131" ht="12.75">
      <c r="A131" s="36"/>
    </row>
    <row r="132" ht="12.75">
      <c r="A132" s="36"/>
    </row>
    <row r="133" ht="12.75">
      <c r="A133" s="36"/>
    </row>
    <row r="134" ht="12.75">
      <c r="A134" s="36"/>
    </row>
    <row r="135" ht="12.75">
      <c r="A135" s="36"/>
    </row>
    <row r="136" ht="12.75">
      <c r="A136" s="36"/>
    </row>
    <row r="137" ht="12.75">
      <c r="A137" s="36"/>
    </row>
    <row r="138" ht="12.75">
      <c r="A138" s="36"/>
    </row>
    <row r="139" ht="12.75">
      <c r="A139" s="36"/>
    </row>
    <row r="140" ht="12.75">
      <c r="A140" s="36"/>
    </row>
    <row r="141" ht="12.75">
      <c r="A141" s="36"/>
    </row>
    <row r="142" ht="12.75">
      <c r="A142" s="36"/>
    </row>
    <row r="143" ht="12.75">
      <c r="A143" s="36"/>
    </row>
    <row r="144" ht="12.75">
      <c r="A144" s="36"/>
    </row>
    <row r="145" ht="12.75">
      <c r="A145" s="36"/>
    </row>
    <row r="146" ht="12.75">
      <c r="A146" s="36"/>
    </row>
    <row r="147" ht="12.75">
      <c r="A147" s="36"/>
    </row>
    <row r="148" ht="12.75">
      <c r="A148" s="36"/>
    </row>
    <row r="149" ht="12.75">
      <c r="A149" s="36"/>
    </row>
    <row r="150" ht="12.75">
      <c r="A150" s="36"/>
    </row>
    <row r="151" ht="12.75">
      <c r="A151" s="36"/>
    </row>
    <row r="152" ht="12.75">
      <c r="A152" s="36"/>
    </row>
    <row r="153" ht="12.75">
      <c r="A153" s="36"/>
    </row>
    <row r="154" ht="12.75">
      <c r="A154" s="36"/>
    </row>
    <row r="155" ht="12.75">
      <c r="A155" s="36"/>
    </row>
    <row r="156" ht="12.75">
      <c r="A156" s="36"/>
    </row>
    <row r="157" ht="12.75">
      <c r="A157" s="36"/>
    </row>
    <row r="158" ht="12.75">
      <c r="A158" s="36"/>
    </row>
    <row r="159" ht="12.75">
      <c r="A159" s="36"/>
    </row>
    <row r="160" ht="12.75">
      <c r="A160" s="36"/>
    </row>
    <row r="161" ht="12.75">
      <c r="A161" s="36"/>
    </row>
    <row r="162" ht="12.75">
      <c r="A162" s="36"/>
    </row>
    <row r="163" ht="12.75">
      <c r="A163" s="36"/>
    </row>
    <row r="164" ht="12.75">
      <c r="A164" s="36"/>
    </row>
    <row r="165" ht="12.75">
      <c r="A165" s="36"/>
    </row>
    <row r="166" ht="12.75">
      <c r="A166" s="36"/>
    </row>
    <row r="167" ht="12.75">
      <c r="A167" s="36"/>
    </row>
    <row r="168" ht="12.75">
      <c r="A168" s="36"/>
    </row>
    <row r="169" ht="12.75">
      <c r="A169" s="36"/>
    </row>
    <row r="170" ht="12.75">
      <c r="A170" s="36"/>
    </row>
    <row r="171" ht="12.75">
      <c r="A171" s="36"/>
    </row>
    <row r="172" ht="12.75">
      <c r="A172" s="36"/>
    </row>
    <row r="173" ht="12.75">
      <c r="A173" s="36"/>
    </row>
    <row r="174" ht="12.75">
      <c r="A174" s="36"/>
    </row>
    <row r="175" ht="12.75">
      <c r="A175" s="36"/>
    </row>
    <row r="176" ht="12.75">
      <c r="A176" s="36"/>
    </row>
    <row r="177" ht="12.75">
      <c r="A177" s="36"/>
    </row>
    <row r="178" ht="12.75">
      <c r="A178" s="36"/>
    </row>
    <row r="179" ht="12.75">
      <c r="A179" s="36"/>
    </row>
    <row r="180" ht="12.75">
      <c r="A180" s="36"/>
    </row>
    <row r="181" ht="12.75">
      <c r="A181" s="36"/>
    </row>
    <row r="182" ht="12.75">
      <c r="A182" s="36"/>
    </row>
    <row r="183" ht="12.75">
      <c r="A183" s="36"/>
    </row>
    <row r="184" ht="12.75">
      <c r="A184" s="36"/>
    </row>
    <row r="185" ht="12.75">
      <c r="A185" s="36"/>
    </row>
  </sheetData>
  <sheetProtection selectLockedCells="1" selectUnlockedCells="1"/>
  <mergeCells count="13">
    <mergeCell ref="Z1:AA1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</mergeCells>
  <printOptions/>
  <pageMargins left="0.2" right="0.2" top="0.75" bottom="0.75" header="0.5118055555555555" footer="0.511805555555555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28125" style="2" customWidth="1"/>
    <col min="2" max="2" width="18.28125" style="0" customWidth="1"/>
    <col min="3" max="3" width="16.28125" style="0" customWidth="1"/>
    <col min="4" max="13" width="8.140625" style="2" customWidth="1"/>
    <col min="14" max="14" width="8.28125" style="2" customWidth="1"/>
    <col min="15" max="15" width="2.7109375" style="0" customWidth="1"/>
  </cols>
  <sheetData>
    <row r="1" spans="1:15" ht="20.25" customHeight="1">
      <c r="A1" s="98" t="s">
        <v>61</v>
      </c>
      <c r="B1" s="99" t="s">
        <v>295</v>
      </c>
      <c r="C1" s="99"/>
      <c r="D1" s="99" t="s">
        <v>63</v>
      </c>
      <c r="E1" s="99"/>
      <c r="F1" s="99"/>
      <c r="G1" s="99" t="s">
        <v>64</v>
      </c>
      <c r="H1" s="99"/>
      <c r="I1" s="99"/>
      <c r="J1" s="99"/>
      <c r="K1" s="99" t="s">
        <v>65</v>
      </c>
      <c r="L1" s="99"/>
      <c r="M1" s="99"/>
      <c r="N1" s="38" t="s">
        <v>2</v>
      </c>
      <c r="O1" s="100" t="s">
        <v>66</v>
      </c>
    </row>
    <row r="2" spans="1:15" ht="12.75">
      <c r="A2" s="98"/>
      <c r="B2" s="39" t="s">
        <v>67</v>
      </c>
      <c r="C2" s="39" t="s">
        <v>68</v>
      </c>
      <c r="D2" s="40" t="s">
        <v>69</v>
      </c>
      <c r="E2" s="40" t="s">
        <v>70</v>
      </c>
      <c r="F2" s="40" t="s">
        <v>71</v>
      </c>
      <c r="G2" s="41" t="s">
        <v>72</v>
      </c>
      <c r="H2" s="41" t="s">
        <v>73</v>
      </c>
      <c r="I2" s="41" t="s">
        <v>74</v>
      </c>
      <c r="J2" s="40" t="s">
        <v>75</v>
      </c>
      <c r="K2" s="41" t="s">
        <v>69</v>
      </c>
      <c r="L2" s="41" t="s">
        <v>73</v>
      </c>
      <c r="M2" s="41" t="s">
        <v>71</v>
      </c>
      <c r="N2" s="42"/>
      <c r="O2" s="100"/>
    </row>
    <row r="3" spans="1:15" s="65" customFormat="1" ht="12.75">
      <c r="A3" s="43">
        <v>203.9</v>
      </c>
      <c r="B3" s="27" t="s">
        <v>296</v>
      </c>
      <c r="C3" s="5" t="s">
        <v>3</v>
      </c>
      <c r="D3" s="44">
        <v>300</v>
      </c>
      <c r="E3" s="45" t="s">
        <v>127</v>
      </c>
      <c r="F3" s="46" t="s">
        <v>127</v>
      </c>
      <c r="G3" s="44">
        <v>175</v>
      </c>
      <c r="H3" s="45">
        <v>190</v>
      </c>
      <c r="I3" s="46" t="s">
        <v>149</v>
      </c>
      <c r="J3" s="47">
        <f aca="true" t="shared" si="0" ref="J3:J15">MAX(D3:F3)+MAX(G3:I3)</f>
        <v>490</v>
      </c>
      <c r="K3" s="44" t="s">
        <v>223</v>
      </c>
      <c r="L3" s="45" t="s">
        <v>233</v>
      </c>
      <c r="M3" s="46" t="s">
        <v>233</v>
      </c>
      <c r="N3" s="63" t="s">
        <v>133</v>
      </c>
      <c r="O3" s="53" t="s">
        <v>30</v>
      </c>
    </row>
    <row r="4" spans="1:16" s="65" customFormat="1" ht="12.75">
      <c r="A4" s="43">
        <v>199.6</v>
      </c>
      <c r="B4" s="27" t="s">
        <v>297</v>
      </c>
      <c r="C4" s="5" t="s">
        <v>12</v>
      </c>
      <c r="D4" s="50">
        <v>370</v>
      </c>
      <c r="E4" s="43">
        <v>405</v>
      </c>
      <c r="F4" s="51">
        <v>425</v>
      </c>
      <c r="G4" s="50">
        <v>215</v>
      </c>
      <c r="H4" s="43">
        <v>230</v>
      </c>
      <c r="I4" s="51" t="s">
        <v>189</v>
      </c>
      <c r="J4" s="52">
        <f t="shared" si="0"/>
        <v>655</v>
      </c>
      <c r="K4" s="50">
        <v>490</v>
      </c>
      <c r="L4" s="43">
        <v>515</v>
      </c>
      <c r="M4" s="51">
        <v>525</v>
      </c>
      <c r="N4" s="64">
        <f aca="true" t="shared" si="1" ref="N4:N15">J4+MAX(K4:M4)</f>
        <v>1180</v>
      </c>
      <c r="O4" s="48">
        <v>1</v>
      </c>
      <c r="P4" s="65">
        <f>N4/A4</f>
        <v>5.9118236472945895</v>
      </c>
    </row>
    <row r="5" spans="1:15" s="66" customFormat="1" ht="12.75">
      <c r="A5" s="43">
        <v>198.6</v>
      </c>
      <c r="B5" s="27" t="s">
        <v>298</v>
      </c>
      <c r="C5" s="5" t="s">
        <v>33</v>
      </c>
      <c r="D5" s="50">
        <v>375</v>
      </c>
      <c r="E5" s="43" t="s">
        <v>207</v>
      </c>
      <c r="F5" s="51">
        <v>390</v>
      </c>
      <c r="G5" s="50">
        <v>295</v>
      </c>
      <c r="H5" s="43" t="s">
        <v>165</v>
      </c>
      <c r="I5" s="51">
        <v>310</v>
      </c>
      <c r="J5" s="52">
        <f t="shared" si="0"/>
        <v>700</v>
      </c>
      <c r="K5" s="50">
        <v>430</v>
      </c>
      <c r="L5" s="43">
        <v>450</v>
      </c>
      <c r="M5" s="51">
        <v>475</v>
      </c>
      <c r="N5" s="52">
        <f t="shared" si="1"/>
        <v>1175</v>
      </c>
      <c r="O5" s="48">
        <v>2</v>
      </c>
    </row>
    <row r="6" spans="1:15" s="66" customFormat="1" ht="12.75">
      <c r="A6" s="43">
        <v>206</v>
      </c>
      <c r="B6" s="27" t="s">
        <v>299</v>
      </c>
      <c r="C6" s="5" t="s">
        <v>16</v>
      </c>
      <c r="D6" s="50">
        <v>335</v>
      </c>
      <c r="E6" s="43">
        <v>350</v>
      </c>
      <c r="F6" s="51">
        <v>365</v>
      </c>
      <c r="G6" s="50">
        <v>230</v>
      </c>
      <c r="H6" s="43" t="s">
        <v>109</v>
      </c>
      <c r="I6" s="51" t="s">
        <v>109</v>
      </c>
      <c r="J6" s="52">
        <f t="shared" si="0"/>
        <v>595</v>
      </c>
      <c r="K6" s="50">
        <v>400</v>
      </c>
      <c r="L6" s="43">
        <v>430</v>
      </c>
      <c r="M6" s="51">
        <v>450</v>
      </c>
      <c r="N6" s="52">
        <f t="shared" si="1"/>
        <v>1045</v>
      </c>
      <c r="O6" s="48">
        <v>3</v>
      </c>
    </row>
    <row r="7" spans="1:15" s="66" customFormat="1" ht="12.75">
      <c r="A7" s="43">
        <v>203</v>
      </c>
      <c r="B7" s="27" t="s">
        <v>300</v>
      </c>
      <c r="C7" s="5" t="s">
        <v>5</v>
      </c>
      <c r="D7" s="50">
        <v>330</v>
      </c>
      <c r="E7" s="43" t="s">
        <v>223</v>
      </c>
      <c r="F7" s="51">
        <v>360</v>
      </c>
      <c r="G7" s="50">
        <v>250</v>
      </c>
      <c r="H7" s="43" t="s">
        <v>99</v>
      </c>
      <c r="I7" s="51" t="s">
        <v>99</v>
      </c>
      <c r="J7" s="52">
        <f t="shared" si="0"/>
        <v>610</v>
      </c>
      <c r="K7" s="50">
        <v>405</v>
      </c>
      <c r="L7" s="43">
        <v>415</v>
      </c>
      <c r="M7" s="51">
        <v>430</v>
      </c>
      <c r="N7" s="64">
        <f t="shared" si="1"/>
        <v>1040</v>
      </c>
      <c r="O7" s="48">
        <v>4</v>
      </c>
    </row>
    <row r="8" spans="1:15" s="66" customFormat="1" ht="12.75">
      <c r="A8" s="43">
        <v>199.7</v>
      </c>
      <c r="B8" s="27" t="s">
        <v>301</v>
      </c>
      <c r="C8" s="5" t="s">
        <v>3</v>
      </c>
      <c r="D8" s="50" t="s">
        <v>193</v>
      </c>
      <c r="E8" s="43">
        <v>365</v>
      </c>
      <c r="F8" s="51">
        <v>380</v>
      </c>
      <c r="G8" s="50">
        <v>210</v>
      </c>
      <c r="H8" s="43">
        <v>215</v>
      </c>
      <c r="I8" s="51" t="s">
        <v>121</v>
      </c>
      <c r="J8" s="52">
        <f t="shared" si="0"/>
        <v>595</v>
      </c>
      <c r="K8" s="50" t="s">
        <v>171</v>
      </c>
      <c r="L8" s="43">
        <v>420</v>
      </c>
      <c r="M8" s="51">
        <v>435</v>
      </c>
      <c r="N8" s="64">
        <f t="shared" si="1"/>
        <v>1030</v>
      </c>
      <c r="O8" s="48">
        <v>5</v>
      </c>
    </row>
    <row r="9" spans="1:15" s="66" customFormat="1" ht="12.75">
      <c r="A9" s="43">
        <v>202</v>
      </c>
      <c r="B9" s="27" t="s">
        <v>302</v>
      </c>
      <c r="C9" s="5" t="s">
        <v>8</v>
      </c>
      <c r="D9" s="50" t="s">
        <v>127</v>
      </c>
      <c r="E9" s="43">
        <v>325</v>
      </c>
      <c r="F9" s="51" t="s">
        <v>223</v>
      </c>
      <c r="G9" s="50" t="s">
        <v>109</v>
      </c>
      <c r="H9" s="43">
        <v>245</v>
      </c>
      <c r="I9" s="51" t="s">
        <v>115</v>
      </c>
      <c r="J9" s="52">
        <f t="shared" si="0"/>
        <v>570</v>
      </c>
      <c r="K9" s="50">
        <v>415</v>
      </c>
      <c r="L9" s="27" t="s">
        <v>231</v>
      </c>
      <c r="M9" s="55">
        <v>460</v>
      </c>
      <c r="N9" s="64">
        <f t="shared" si="1"/>
        <v>1030</v>
      </c>
      <c r="O9" s="53">
        <v>6</v>
      </c>
    </row>
    <row r="10" spans="1:15" s="66" customFormat="1" ht="12.75">
      <c r="A10" s="43">
        <v>199</v>
      </c>
      <c r="B10" s="27" t="s">
        <v>303</v>
      </c>
      <c r="C10" s="5" t="s">
        <v>54</v>
      </c>
      <c r="D10" s="50">
        <v>335</v>
      </c>
      <c r="E10" s="43">
        <v>355</v>
      </c>
      <c r="F10" s="51">
        <v>370</v>
      </c>
      <c r="G10" s="50" t="s">
        <v>93</v>
      </c>
      <c r="H10" s="43">
        <v>215</v>
      </c>
      <c r="I10" s="51" t="s">
        <v>89</v>
      </c>
      <c r="J10" s="52">
        <f t="shared" si="0"/>
        <v>585</v>
      </c>
      <c r="K10" s="50">
        <v>385</v>
      </c>
      <c r="L10" s="43">
        <v>405</v>
      </c>
      <c r="M10" s="51" t="s">
        <v>216</v>
      </c>
      <c r="N10" s="64">
        <f t="shared" si="1"/>
        <v>990</v>
      </c>
      <c r="O10" s="48">
        <v>7</v>
      </c>
    </row>
    <row r="11" spans="1:15" s="66" customFormat="1" ht="12.75">
      <c r="A11" s="43">
        <v>204.1</v>
      </c>
      <c r="B11" s="27" t="s">
        <v>304</v>
      </c>
      <c r="C11" s="5" t="s">
        <v>23</v>
      </c>
      <c r="D11" s="50">
        <v>305</v>
      </c>
      <c r="E11" s="43">
        <v>310</v>
      </c>
      <c r="F11" s="51">
        <v>315</v>
      </c>
      <c r="G11" s="50">
        <v>210</v>
      </c>
      <c r="H11" s="43">
        <v>220</v>
      </c>
      <c r="I11" s="51" t="s">
        <v>121</v>
      </c>
      <c r="J11" s="52">
        <f t="shared" si="0"/>
        <v>535</v>
      </c>
      <c r="K11" s="50" t="s">
        <v>207</v>
      </c>
      <c r="L11" s="43">
        <v>390</v>
      </c>
      <c r="M11" s="51">
        <v>400</v>
      </c>
      <c r="N11" s="64">
        <f t="shared" si="1"/>
        <v>935</v>
      </c>
      <c r="O11" s="48">
        <v>8</v>
      </c>
    </row>
    <row r="12" spans="1:15" ht="12.75" customHeight="1">
      <c r="A12" s="43">
        <v>204.9</v>
      </c>
      <c r="B12" s="27" t="s">
        <v>305</v>
      </c>
      <c r="C12" s="5" t="s">
        <v>43</v>
      </c>
      <c r="D12" s="50">
        <v>275</v>
      </c>
      <c r="E12" s="43" t="s">
        <v>146</v>
      </c>
      <c r="F12" s="51">
        <v>300</v>
      </c>
      <c r="G12" s="50">
        <v>190</v>
      </c>
      <c r="H12" s="43">
        <v>215</v>
      </c>
      <c r="I12" s="51" t="s">
        <v>121</v>
      </c>
      <c r="J12" s="52">
        <f t="shared" si="0"/>
        <v>515</v>
      </c>
      <c r="K12" s="50">
        <v>350</v>
      </c>
      <c r="L12" s="43" t="s">
        <v>233</v>
      </c>
      <c r="M12" s="51">
        <v>410</v>
      </c>
      <c r="N12" s="64">
        <f t="shared" si="1"/>
        <v>925</v>
      </c>
      <c r="O12" s="53">
        <v>9</v>
      </c>
    </row>
    <row r="13" spans="1:15" s="66" customFormat="1" ht="12.75">
      <c r="A13" s="43">
        <v>202.1</v>
      </c>
      <c r="B13" s="27" t="s">
        <v>306</v>
      </c>
      <c r="C13" s="5" t="s">
        <v>11</v>
      </c>
      <c r="D13" s="50" t="s">
        <v>118</v>
      </c>
      <c r="E13" s="43">
        <v>315</v>
      </c>
      <c r="F13" s="51" t="s">
        <v>186</v>
      </c>
      <c r="G13" s="50">
        <v>200</v>
      </c>
      <c r="H13" s="43">
        <v>210</v>
      </c>
      <c r="I13" s="51" t="s">
        <v>189</v>
      </c>
      <c r="J13" s="52">
        <f t="shared" si="0"/>
        <v>525</v>
      </c>
      <c r="K13" s="50">
        <v>370</v>
      </c>
      <c r="L13" s="43">
        <v>390</v>
      </c>
      <c r="M13" s="51" t="s">
        <v>168</v>
      </c>
      <c r="N13" s="64">
        <f t="shared" si="1"/>
        <v>915</v>
      </c>
      <c r="O13" s="53">
        <v>10</v>
      </c>
    </row>
    <row r="14" spans="1:15" s="66" customFormat="1" ht="12.75">
      <c r="A14" s="27">
        <v>202</v>
      </c>
      <c r="B14" s="27" t="s">
        <v>307</v>
      </c>
      <c r="C14" s="5" t="s">
        <v>50</v>
      </c>
      <c r="D14" s="54">
        <v>285</v>
      </c>
      <c r="E14" s="27">
        <v>315</v>
      </c>
      <c r="F14" s="55">
        <v>335</v>
      </c>
      <c r="G14" s="54">
        <v>180</v>
      </c>
      <c r="H14" s="27">
        <v>190</v>
      </c>
      <c r="I14" s="55">
        <v>200</v>
      </c>
      <c r="J14" s="52">
        <f t="shared" si="0"/>
        <v>535</v>
      </c>
      <c r="K14" s="54">
        <v>275</v>
      </c>
      <c r="L14" s="27">
        <v>315</v>
      </c>
      <c r="M14" s="55">
        <v>345</v>
      </c>
      <c r="N14" s="52">
        <f t="shared" si="1"/>
        <v>880</v>
      </c>
      <c r="O14" s="48" t="s">
        <v>30</v>
      </c>
    </row>
    <row r="15" spans="1:15" s="66" customFormat="1" ht="12.75">
      <c r="A15" s="43">
        <v>204.7</v>
      </c>
      <c r="B15" s="43" t="s">
        <v>308</v>
      </c>
      <c r="C15" s="67" t="s">
        <v>17</v>
      </c>
      <c r="D15" s="50">
        <v>240</v>
      </c>
      <c r="E15" s="43">
        <v>265</v>
      </c>
      <c r="F15" s="51" t="s">
        <v>185</v>
      </c>
      <c r="G15" s="50">
        <v>165</v>
      </c>
      <c r="H15" s="43">
        <v>180</v>
      </c>
      <c r="I15" s="51" t="s">
        <v>132</v>
      </c>
      <c r="J15" s="64">
        <f t="shared" si="0"/>
        <v>445</v>
      </c>
      <c r="K15" s="50">
        <v>340</v>
      </c>
      <c r="L15" s="43">
        <v>365</v>
      </c>
      <c r="M15" s="51">
        <v>370</v>
      </c>
      <c r="N15" s="64">
        <f t="shared" si="1"/>
        <v>815</v>
      </c>
      <c r="O15" s="53" t="s">
        <v>30</v>
      </c>
    </row>
  </sheetData>
  <sheetProtection selectLockedCells="1" selectUnlockedCells="1"/>
  <mergeCells count="6">
    <mergeCell ref="A1:A2"/>
    <mergeCell ref="B1:C1"/>
    <mergeCell ref="D1:F1"/>
    <mergeCell ref="G1:J1"/>
    <mergeCell ref="K1:M1"/>
    <mergeCell ref="O1:O2"/>
  </mergeCells>
  <printOptions/>
  <pageMargins left="0" right="0" top="1" bottom="1" header="0.5118055555555555" footer="0.511805555555555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57421875" style="2" customWidth="1"/>
    <col min="2" max="3" width="18.28125" style="0" customWidth="1"/>
    <col min="4" max="13" width="8.140625" style="0" customWidth="1"/>
    <col min="14" max="14" width="8.28125" style="0" customWidth="1"/>
    <col min="15" max="15" width="2.7109375" style="0" customWidth="1"/>
  </cols>
  <sheetData>
    <row r="1" spans="1:15" ht="20.25" customHeight="1">
      <c r="A1" s="98" t="s">
        <v>61</v>
      </c>
      <c r="B1" s="99" t="s">
        <v>309</v>
      </c>
      <c r="C1" s="99"/>
      <c r="D1" s="99" t="s">
        <v>63</v>
      </c>
      <c r="E1" s="99"/>
      <c r="F1" s="99"/>
      <c r="G1" s="99" t="s">
        <v>64</v>
      </c>
      <c r="H1" s="99"/>
      <c r="I1" s="99"/>
      <c r="J1" s="99"/>
      <c r="K1" s="99" t="s">
        <v>65</v>
      </c>
      <c r="L1" s="99"/>
      <c r="M1" s="99"/>
      <c r="N1" s="38" t="s">
        <v>2</v>
      </c>
      <c r="O1" s="101" t="s">
        <v>66</v>
      </c>
    </row>
    <row r="2" spans="1:15" ht="12.75">
      <c r="A2" s="98"/>
      <c r="B2" s="39" t="s">
        <v>67</v>
      </c>
      <c r="C2" s="39" t="s">
        <v>68</v>
      </c>
      <c r="D2" s="40" t="s">
        <v>69</v>
      </c>
      <c r="E2" s="40" t="s">
        <v>70</v>
      </c>
      <c r="F2" s="40" t="s">
        <v>71</v>
      </c>
      <c r="G2" s="41" t="s">
        <v>72</v>
      </c>
      <c r="H2" s="41" t="s">
        <v>73</v>
      </c>
      <c r="I2" s="41" t="s">
        <v>74</v>
      </c>
      <c r="J2" s="40" t="s">
        <v>75</v>
      </c>
      <c r="K2" s="41" t="s">
        <v>69</v>
      </c>
      <c r="L2" s="41" t="s">
        <v>73</v>
      </c>
      <c r="M2" s="41" t="s">
        <v>71</v>
      </c>
      <c r="N2" s="42"/>
      <c r="O2" s="101"/>
    </row>
    <row r="3" spans="1:16" s="65" customFormat="1" ht="12.75">
      <c r="A3" s="43">
        <v>212.4</v>
      </c>
      <c r="B3" s="27" t="s">
        <v>310</v>
      </c>
      <c r="C3" s="5" t="s">
        <v>3</v>
      </c>
      <c r="D3" s="44" t="s">
        <v>168</v>
      </c>
      <c r="E3" s="45">
        <v>410</v>
      </c>
      <c r="F3" s="46">
        <v>430</v>
      </c>
      <c r="G3" s="44">
        <v>250</v>
      </c>
      <c r="H3" s="45">
        <v>260</v>
      </c>
      <c r="I3" s="46" t="s">
        <v>156</v>
      </c>
      <c r="J3" s="47">
        <f aca="true" t="shared" si="0" ref="J3:J18">MAX(D3:F3)+MAX(G3:I3)</f>
        <v>690</v>
      </c>
      <c r="K3" s="79">
        <v>450</v>
      </c>
      <c r="L3" s="45">
        <v>475</v>
      </c>
      <c r="M3" s="46">
        <v>500</v>
      </c>
      <c r="N3" s="63">
        <f aca="true" t="shared" si="1" ref="N3:N18">J3+MAX(K3:M3)</f>
        <v>1190</v>
      </c>
      <c r="O3" s="48">
        <v>1</v>
      </c>
      <c r="P3" s="65">
        <f>N3/A3</f>
        <v>5.602636534839925</v>
      </c>
    </row>
    <row r="4" spans="1:15" s="65" customFormat="1" ht="12.75">
      <c r="A4" s="43">
        <v>217.4</v>
      </c>
      <c r="B4" s="27" t="s">
        <v>311</v>
      </c>
      <c r="C4" s="5" t="s">
        <v>23</v>
      </c>
      <c r="D4" s="50">
        <v>350</v>
      </c>
      <c r="E4" s="43">
        <v>360</v>
      </c>
      <c r="F4" s="51">
        <v>365</v>
      </c>
      <c r="G4" s="50">
        <v>210</v>
      </c>
      <c r="H4" s="43" t="s">
        <v>93</v>
      </c>
      <c r="I4" s="51" t="s">
        <v>93</v>
      </c>
      <c r="J4" s="52">
        <f t="shared" si="0"/>
        <v>575</v>
      </c>
      <c r="K4" s="50">
        <v>425</v>
      </c>
      <c r="L4" s="43">
        <v>450</v>
      </c>
      <c r="M4" s="51" t="s">
        <v>231</v>
      </c>
      <c r="N4" s="64">
        <f t="shared" si="1"/>
        <v>1025</v>
      </c>
      <c r="O4" s="48">
        <v>2</v>
      </c>
    </row>
    <row r="5" spans="1:15" s="65" customFormat="1" ht="12.75">
      <c r="A5" s="43">
        <v>218</v>
      </c>
      <c r="B5" s="27" t="s">
        <v>312</v>
      </c>
      <c r="C5" s="5" t="s">
        <v>18</v>
      </c>
      <c r="D5" s="50">
        <v>370</v>
      </c>
      <c r="E5" s="43" t="s">
        <v>137</v>
      </c>
      <c r="F5" s="51" t="s">
        <v>137</v>
      </c>
      <c r="G5" s="50">
        <v>210</v>
      </c>
      <c r="H5" s="43">
        <v>225</v>
      </c>
      <c r="I5" s="51" t="s">
        <v>189</v>
      </c>
      <c r="J5" s="52">
        <f t="shared" si="0"/>
        <v>595</v>
      </c>
      <c r="K5" s="50">
        <v>400</v>
      </c>
      <c r="L5" s="43" t="s">
        <v>313</v>
      </c>
      <c r="M5" s="51" t="s">
        <v>172</v>
      </c>
      <c r="N5" s="64">
        <f t="shared" si="1"/>
        <v>995</v>
      </c>
      <c r="O5" s="48">
        <v>3</v>
      </c>
    </row>
    <row r="6" spans="1:15" s="66" customFormat="1" ht="12.75">
      <c r="A6" s="43">
        <v>212.3</v>
      </c>
      <c r="B6" s="27" t="s">
        <v>314</v>
      </c>
      <c r="C6" s="5" t="s">
        <v>29</v>
      </c>
      <c r="D6" s="50">
        <v>325</v>
      </c>
      <c r="E6" s="43">
        <v>345</v>
      </c>
      <c r="F6" s="51">
        <v>365</v>
      </c>
      <c r="G6" s="50">
        <v>195</v>
      </c>
      <c r="H6" s="43">
        <v>200</v>
      </c>
      <c r="I6" s="51">
        <v>210</v>
      </c>
      <c r="J6" s="52">
        <f t="shared" si="0"/>
        <v>575</v>
      </c>
      <c r="K6" s="50">
        <v>415</v>
      </c>
      <c r="L6" s="43" t="s">
        <v>315</v>
      </c>
      <c r="M6" s="51" t="s">
        <v>285</v>
      </c>
      <c r="N6" s="64">
        <f t="shared" si="1"/>
        <v>990</v>
      </c>
      <c r="O6" s="48">
        <v>4</v>
      </c>
    </row>
    <row r="7" spans="1:15" s="66" customFormat="1" ht="12.75">
      <c r="A7" s="43">
        <v>216.8</v>
      </c>
      <c r="B7" s="43" t="s">
        <v>316</v>
      </c>
      <c r="C7" s="67" t="s">
        <v>17</v>
      </c>
      <c r="D7" s="50">
        <v>350</v>
      </c>
      <c r="E7" s="43">
        <v>380</v>
      </c>
      <c r="F7" s="51" t="s">
        <v>171</v>
      </c>
      <c r="G7" s="50">
        <v>205</v>
      </c>
      <c r="H7" s="43" t="s">
        <v>89</v>
      </c>
      <c r="I7" s="51">
        <v>230</v>
      </c>
      <c r="J7" s="64">
        <f t="shared" si="0"/>
        <v>610</v>
      </c>
      <c r="K7" s="50">
        <v>375</v>
      </c>
      <c r="L7" s="43" t="s">
        <v>171</v>
      </c>
      <c r="M7" s="51" t="s">
        <v>171</v>
      </c>
      <c r="N7" s="64">
        <f t="shared" si="1"/>
        <v>985</v>
      </c>
      <c r="O7" s="48">
        <v>5</v>
      </c>
    </row>
    <row r="8" spans="1:15" s="66" customFormat="1" ht="12.75">
      <c r="A8" s="43">
        <v>204.9</v>
      </c>
      <c r="B8" s="27" t="s">
        <v>317</v>
      </c>
      <c r="C8" s="5" t="s">
        <v>52</v>
      </c>
      <c r="D8" s="50">
        <v>300</v>
      </c>
      <c r="E8" s="43">
        <v>325</v>
      </c>
      <c r="F8" s="51">
        <v>350</v>
      </c>
      <c r="G8" s="50">
        <v>175</v>
      </c>
      <c r="H8" s="43">
        <v>190</v>
      </c>
      <c r="I8" s="51" t="s">
        <v>86</v>
      </c>
      <c r="J8" s="52">
        <f t="shared" si="0"/>
        <v>540</v>
      </c>
      <c r="K8" s="54">
        <v>350</v>
      </c>
      <c r="L8" s="27">
        <v>375</v>
      </c>
      <c r="M8" s="51">
        <v>385</v>
      </c>
      <c r="N8" s="64">
        <f t="shared" si="1"/>
        <v>925</v>
      </c>
      <c r="O8" s="48">
        <v>6</v>
      </c>
    </row>
    <row r="9" spans="1:15" s="66" customFormat="1" ht="12.75">
      <c r="A9" s="43">
        <v>213.5</v>
      </c>
      <c r="B9" s="27" t="s">
        <v>318</v>
      </c>
      <c r="C9" s="5" t="s">
        <v>20</v>
      </c>
      <c r="D9" s="50">
        <v>275</v>
      </c>
      <c r="E9" s="43">
        <v>295</v>
      </c>
      <c r="F9" s="51" t="s">
        <v>127</v>
      </c>
      <c r="G9" s="50">
        <v>190</v>
      </c>
      <c r="H9" s="43" t="s">
        <v>86</v>
      </c>
      <c r="I9" s="51" t="s">
        <v>86</v>
      </c>
      <c r="J9" s="52">
        <f t="shared" si="0"/>
        <v>485</v>
      </c>
      <c r="K9" s="50">
        <v>375</v>
      </c>
      <c r="L9" s="43">
        <v>395</v>
      </c>
      <c r="M9" s="51">
        <v>405</v>
      </c>
      <c r="N9" s="64">
        <f t="shared" si="1"/>
        <v>890</v>
      </c>
      <c r="O9" s="48">
        <v>7</v>
      </c>
    </row>
    <row r="10" spans="1:15" s="66" customFormat="1" ht="12.75">
      <c r="A10" s="27">
        <v>219.3</v>
      </c>
      <c r="B10" s="27" t="s">
        <v>319</v>
      </c>
      <c r="C10" s="5" t="s">
        <v>6</v>
      </c>
      <c r="D10" s="54" t="s">
        <v>185</v>
      </c>
      <c r="E10" s="27">
        <v>305</v>
      </c>
      <c r="F10" s="55" t="s">
        <v>127</v>
      </c>
      <c r="G10" s="54">
        <v>175</v>
      </c>
      <c r="H10" s="27" t="s">
        <v>154</v>
      </c>
      <c r="I10" s="55" t="s">
        <v>154</v>
      </c>
      <c r="J10" s="52">
        <f t="shared" si="0"/>
        <v>480</v>
      </c>
      <c r="K10" s="54">
        <v>360</v>
      </c>
      <c r="L10" s="27">
        <v>380</v>
      </c>
      <c r="M10" s="55" t="s">
        <v>207</v>
      </c>
      <c r="N10" s="52">
        <f t="shared" si="1"/>
        <v>860</v>
      </c>
      <c r="O10" s="48">
        <v>8</v>
      </c>
    </row>
    <row r="11" spans="1:15" ht="12.75" customHeight="1">
      <c r="A11" s="43">
        <v>217.8</v>
      </c>
      <c r="B11" s="27" t="s">
        <v>320</v>
      </c>
      <c r="C11" s="5" t="s">
        <v>11</v>
      </c>
      <c r="D11" s="50" t="s">
        <v>111</v>
      </c>
      <c r="E11" s="43" t="s">
        <v>118</v>
      </c>
      <c r="F11" s="51">
        <v>300</v>
      </c>
      <c r="G11" s="50">
        <v>210</v>
      </c>
      <c r="H11" s="43">
        <v>225</v>
      </c>
      <c r="I11" s="51" t="s">
        <v>189</v>
      </c>
      <c r="J11" s="52">
        <f t="shared" si="0"/>
        <v>525</v>
      </c>
      <c r="K11" s="50">
        <v>300</v>
      </c>
      <c r="L11" s="43">
        <v>330</v>
      </c>
      <c r="M11" s="51" t="s">
        <v>180</v>
      </c>
      <c r="N11" s="64">
        <f t="shared" si="1"/>
        <v>855</v>
      </c>
      <c r="O11" s="48">
        <v>9</v>
      </c>
    </row>
    <row r="12" spans="1:15" s="66" customFormat="1" ht="12.75">
      <c r="A12" s="43">
        <v>214.9</v>
      </c>
      <c r="B12" s="27" t="s">
        <v>321</v>
      </c>
      <c r="C12" s="5" t="s">
        <v>3</v>
      </c>
      <c r="D12" s="50">
        <v>230</v>
      </c>
      <c r="E12" s="43" t="s">
        <v>265</v>
      </c>
      <c r="F12" s="51">
        <v>265</v>
      </c>
      <c r="G12" s="50">
        <v>180</v>
      </c>
      <c r="H12" s="43">
        <v>190</v>
      </c>
      <c r="I12" s="51">
        <v>200</v>
      </c>
      <c r="J12" s="52">
        <f t="shared" si="0"/>
        <v>465</v>
      </c>
      <c r="K12" s="50">
        <v>370</v>
      </c>
      <c r="L12" s="43">
        <v>385</v>
      </c>
      <c r="M12" s="51" t="s">
        <v>207</v>
      </c>
      <c r="N12" s="64">
        <f t="shared" si="1"/>
        <v>850</v>
      </c>
      <c r="O12" s="53">
        <v>10</v>
      </c>
    </row>
    <row r="13" spans="1:15" s="66" customFormat="1" ht="12.75">
      <c r="A13" s="27">
        <v>213.8</v>
      </c>
      <c r="B13" s="27" t="s">
        <v>322</v>
      </c>
      <c r="C13" s="5" t="s">
        <v>7</v>
      </c>
      <c r="D13" s="54">
        <v>275</v>
      </c>
      <c r="E13" s="27" t="s">
        <v>185</v>
      </c>
      <c r="F13" s="55">
        <v>300</v>
      </c>
      <c r="G13" s="54">
        <v>165</v>
      </c>
      <c r="H13" s="27" t="s">
        <v>113</v>
      </c>
      <c r="I13" s="55" t="s">
        <v>170</v>
      </c>
      <c r="J13" s="52">
        <f t="shared" si="0"/>
        <v>465</v>
      </c>
      <c r="K13" s="54">
        <v>335</v>
      </c>
      <c r="L13" s="27">
        <v>350</v>
      </c>
      <c r="M13" s="55">
        <v>365</v>
      </c>
      <c r="N13" s="52">
        <f t="shared" si="1"/>
        <v>830</v>
      </c>
      <c r="O13" s="48" t="s">
        <v>30</v>
      </c>
    </row>
    <row r="14" spans="1:15" s="66" customFormat="1" ht="12.75">
      <c r="A14" s="43">
        <v>215.7</v>
      </c>
      <c r="B14" s="27" t="s">
        <v>323</v>
      </c>
      <c r="C14" s="5" t="s">
        <v>15</v>
      </c>
      <c r="D14" s="50">
        <v>285</v>
      </c>
      <c r="E14" s="43">
        <v>295</v>
      </c>
      <c r="F14" s="51" t="s">
        <v>112</v>
      </c>
      <c r="G14" s="50">
        <v>160</v>
      </c>
      <c r="H14" s="43">
        <v>170</v>
      </c>
      <c r="I14" s="51" t="s">
        <v>170</v>
      </c>
      <c r="J14" s="52">
        <f t="shared" si="0"/>
        <v>465</v>
      </c>
      <c r="K14" s="50">
        <v>355</v>
      </c>
      <c r="L14" s="43" t="s">
        <v>193</v>
      </c>
      <c r="M14" s="51" t="s">
        <v>193</v>
      </c>
      <c r="N14" s="64">
        <f t="shared" si="1"/>
        <v>820</v>
      </c>
      <c r="O14" s="48" t="s">
        <v>30</v>
      </c>
    </row>
    <row r="15" spans="1:15" s="66" customFormat="1" ht="12.75">
      <c r="A15" s="43">
        <v>220</v>
      </c>
      <c r="B15" s="27" t="s">
        <v>324</v>
      </c>
      <c r="C15" s="5" t="s">
        <v>5</v>
      </c>
      <c r="D15" s="50">
        <v>320</v>
      </c>
      <c r="E15" s="43">
        <v>340</v>
      </c>
      <c r="F15" s="51">
        <v>350</v>
      </c>
      <c r="G15" s="50" t="s">
        <v>121</v>
      </c>
      <c r="H15" s="43" t="s">
        <v>109</v>
      </c>
      <c r="I15" s="51" t="s">
        <v>77</v>
      </c>
      <c r="J15" s="52">
        <f t="shared" si="0"/>
        <v>350</v>
      </c>
      <c r="K15" s="50">
        <v>405</v>
      </c>
      <c r="L15" s="43">
        <v>435</v>
      </c>
      <c r="M15" s="51" t="s">
        <v>283</v>
      </c>
      <c r="N15" s="64">
        <f t="shared" si="1"/>
        <v>785</v>
      </c>
      <c r="O15" s="48" t="s">
        <v>30</v>
      </c>
    </row>
    <row r="16" spans="1:15" s="66" customFormat="1" ht="12.75">
      <c r="A16" s="43">
        <v>211</v>
      </c>
      <c r="B16" s="27" t="s">
        <v>325</v>
      </c>
      <c r="C16" s="5" t="s">
        <v>24</v>
      </c>
      <c r="D16" s="50">
        <v>285</v>
      </c>
      <c r="E16" s="43">
        <v>295</v>
      </c>
      <c r="F16" s="51" t="s">
        <v>127</v>
      </c>
      <c r="G16" s="50">
        <v>155</v>
      </c>
      <c r="H16" s="43">
        <v>165</v>
      </c>
      <c r="I16" s="51" t="s">
        <v>113</v>
      </c>
      <c r="J16" s="52">
        <f t="shared" si="0"/>
        <v>460</v>
      </c>
      <c r="K16" s="50">
        <v>285</v>
      </c>
      <c r="L16" s="43">
        <v>285</v>
      </c>
      <c r="M16" s="51" t="s">
        <v>118</v>
      </c>
      <c r="N16" s="64">
        <f t="shared" si="1"/>
        <v>745</v>
      </c>
      <c r="O16" s="48" t="s">
        <v>30</v>
      </c>
    </row>
    <row r="17" spans="1:15" s="66" customFormat="1" ht="12.75">
      <c r="A17" s="43">
        <v>208.2</v>
      </c>
      <c r="B17" s="27" t="s">
        <v>326</v>
      </c>
      <c r="C17" s="5" t="s">
        <v>12</v>
      </c>
      <c r="D17" s="50">
        <v>225</v>
      </c>
      <c r="E17" s="43" t="s">
        <v>109</v>
      </c>
      <c r="F17" s="51">
        <v>245</v>
      </c>
      <c r="G17" s="50">
        <v>135</v>
      </c>
      <c r="H17" s="43" t="s">
        <v>81</v>
      </c>
      <c r="I17" s="51" t="s">
        <v>81</v>
      </c>
      <c r="J17" s="52">
        <f t="shared" si="0"/>
        <v>380</v>
      </c>
      <c r="K17" s="50">
        <v>315</v>
      </c>
      <c r="L17" s="43" t="s">
        <v>186</v>
      </c>
      <c r="M17" s="51" t="s">
        <v>186</v>
      </c>
      <c r="N17" s="64">
        <f t="shared" si="1"/>
        <v>695</v>
      </c>
      <c r="O17" s="53" t="s">
        <v>30</v>
      </c>
    </row>
    <row r="18" spans="1:15" s="66" customFormat="1" ht="12.75">
      <c r="A18" s="43">
        <v>217</v>
      </c>
      <c r="B18" s="27" t="s">
        <v>327</v>
      </c>
      <c r="C18" s="5" t="s">
        <v>328</v>
      </c>
      <c r="D18" s="50" t="s">
        <v>90</v>
      </c>
      <c r="E18" s="43">
        <v>135</v>
      </c>
      <c r="F18" s="51" t="s">
        <v>97</v>
      </c>
      <c r="G18" s="50">
        <v>150</v>
      </c>
      <c r="H18" s="43" t="s">
        <v>131</v>
      </c>
      <c r="I18" s="51" t="s">
        <v>131</v>
      </c>
      <c r="J18" s="52">
        <f t="shared" si="0"/>
        <v>285</v>
      </c>
      <c r="K18" s="54">
        <v>250</v>
      </c>
      <c r="L18" s="43" t="s">
        <v>118</v>
      </c>
      <c r="M18" s="51">
        <v>300</v>
      </c>
      <c r="N18" s="64">
        <f t="shared" si="1"/>
        <v>585</v>
      </c>
      <c r="O18" s="53" t="s">
        <v>30</v>
      </c>
    </row>
    <row r="19" s="66" customFormat="1" ht="12.75">
      <c r="A19" s="70"/>
    </row>
    <row r="20" s="66" customFormat="1" ht="12.75">
      <c r="A20" s="70"/>
    </row>
    <row r="21" s="66" customFormat="1" ht="12.75">
      <c r="A21" s="70"/>
    </row>
    <row r="22" s="66" customFormat="1" ht="12.75">
      <c r="A22" s="70"/>
    </row>
    <row r="23" s="66" customFormat="1" ht="12.75">
      <c r="A23" s="70"/>
    </row>
    <row r="24" s="66" customFormat="1" ht="12.75">
      <c r="A24" s="70"/>
    </row>
    <row r="25" s="66" customFormat="1" ht="12.75">
      <c r="A25" s="70"/>
    </row>
    <row r="26" s="66" customFormat="1" ht="12.75">
      <c r="A26" s="70"/>
    </row>
    <row r="27" s="66" customFormat="1" ht="12.75">
      <c r="A27" s="70"/>
    </row>
    <row r="28" s="66" customFormat="1" ht="12.75">
      <c r="A28" s="70"/>
    </row>
    <row r="29" s="66" customFormat="1" ht="12.75">
      <c r="A29" s="70"/>
    </row>
    <row r="30" s="66" customFormat="1" ht="12.75">
      <c r="A30" s="70"/>
    </row>
    <row r="31" s="66" customFormat="1" ht="12.75">
      <c r="A31" s="70"/>
    </row>
    <row r="32" s="66" customFormat="1" ht="12.75">
      <c r="A32" s="70"/>
    </row>
    <row r="33" s="66" customFormat="1" ht="12.75">
      <c r="A33" s="70"/>
    </row>
    <row r="34" s="66" customFormat="1" ht="12.75">
      <c r="A34" s="70"/>
    </row>
    <row r="35" s="66" customFormat="1" ht="12.75">
      <c r="A35" s="70"/>
    </row>
    <row r="36" s="66" customFormat="1" ht="12.75">
      <c r="A36" s="70"/>
    </row>
    <row r="37" s="66" customFormat="1" ht="12.75">
      <c r="A37" s="70"/>
    </row>
    <row r="38" s="66" customFormat="1" ht="12.75">
      <c r="A38" s="70"/>
    </row>
    <row r="39" s="66" customFormat="1" ht="12.75">
      <c r="A39" s="70"/>
    </row>
    <row r="40" s="66" customFormat="1" ht="12.75">
      <c r="A40" s="70"/>
    </row>
    <row r="41" s="66" customFormat="1" ht="12.75">
      <c r="A41" s="70"/>
    </row>
    <row r="42" s="66" customFormat="1" ht="12.75">
      <c r="A42" s="70"/>
    </row>
    <row r="43" s="66" customFormat="1" ht="12.75">
      <c r="A43" s="70"/>
    </row>
    <row r="44" s="66" customFormat="1" ht="12.75">
      <c r="A44" s="70"/>
    </row>
    <row r="45" s="66" customFormat="1" ht="12.75">
      <c r="A45" s="70"/>
    </row>
    <row r="46" s="66" customFormat="1" ht="12.75">
      <c r="A46" s="70"/>
    </row>
    <row r="47" s="66" customFormat="1" ht="12.75">
      <c r="A47" s="70"/>
    </row>
    <row r="48" s="66" customFormat="1" ht="12.75">
      <c r="A48" s="70"/>
    </row>
    <row r="49" s="66" customFormat="1" ht="12.75">
      <c r="A49" s="70"/>
    </row>
    <row r="50" s="66" customFormat="1" ht="12.75">
      <c r="A50" s="70"/>
    </row>
    <row r="51" s="66" customFormat="1" ht="12.75">
      <c r="A51" s="70"/>
    </row>
    <row r="52" s="66" customFormat="1" ht="12.75">
      <c r="A52" s="70"/>
    </row>
    <row r="53" s="66" customFormat="1" ht="12.75">
      <c r="A53" s="70"/>
    </row>
    <row r="54" s="66" customFormat="1" ht="12.75">
      <c r="A54" s="70"/>
    </row>
    <row r="55" s="66" customFormat="1" ht="12.75">
      <c r="A55" s="70"/>
    </row>
    <row r="56" s="66" customFormat="1" ht="12.75">
      <c r="A56" s="70"/>
    </row>
    <row r="57" s="66" customFormat="1" ht="12.75">
      <c r="A57" s="70"/>
    </row>
    <row r="58" s="66" customFormat="1" ht="12.75">
      <c r="A58" s="70"/>
    </row>
    <row r="59" s="66" customFormat="1" ht="12.75">
      <c r="A59" s="70"/>
    </row>
    <row r="60" s="66" customFormat="1" ht="12.75">
      <c r="A60" s="70"/>
    </row>
    <row r="61" s="66" customFormat="1" ht="12.75">
      <c r="A61" s="70"/>
    </row>
    <row r="62" s="66" customFormat="1" ht="12.75">
      <c r="A62" s="70"/>
    </row>
    <row r="63" s="66" customFormat="1" ht="12.75">
      <c r="A63" s="70"/>
    </row>
    <row r="64" s="66" customFormat="1" ht="12.75">
      <c r="A64" s="70"/>
    </row>
    <row r="65" s="66" customFormat="1" ht="12.75">
      <c r="A65" s="70"/>
    </row>
    <row r="66" s="66" customFormat="1" ht="12.75">
      <c r="A66" s="70"/>
    </row>
    <row r="67" s="66" customFormat="1" ht="12.75">
      <c r="A67" s="70"/>
    </row>
    <row r="68" s="66" customFormat="1" ht="12.75">
      <c r="A68" s="70"/>
    </row>
    <row r="69" s="66" customFormat="1" ht="12.75">
      <c r="A69" s="70"/>
    </row>
    <row r="70" s="66" customFormat="1" ht="12.75">
      <c r="A70" s="70"/>
    </row>
    <row r="71" s="66" customFormat="1" ht="12.75">
      <c r="A71" s="70"/>
    </row>
    <row r="72" s="66" customFormat="1" ht="12.75">
      <c r="A72" s="70"/>
    </row>
    <row r="73" s="66" customFormat="1" ht="12.75">
      <c r="A73" s="70"/>
    </row>
    <row r="74" s="66" customFormat="1" ht="12.75">
      <c r="A74" s="70"/>
    </row>
    <row r="75" s="66" customFormat="1" ht="12.75">
      <c r="A75" s="70"/>
    </row>
    <row r="76" s="66" customFormat="1" ht="12.75">
      <c r="A76" s="70"/>
    </row>
    <row r="77" s="66" customFormat="1" ht="12.75">
      <c r="A77" s="70"/>
    </row>
    <row r="78" s="66" customFormat="1" ht="12.75">
      <c r="A78" s="70"/>
    </row>
    <row r="79" s="66" customFormat="1" ht="12.75">
      <c r="A79" s="70"/>
    </row>
    <row r="80" s="66" customFormat="1" ht="12.75">
      <c r="A80" s="70"/>
    </row>
    <row r="81" s="66" customFormat="1" ht="12.75">
      <c r="A81" s="70"/>
    </row>
    <row r="82" s="66" customFormat="1" ht="12.75">
      <c r="A82" s="70"/>
    </row>
    <row r="83" s="66" customFormat="1" ht="12.75">
      <c r="A83" s="70"/>
    </row>
    <row r="84" s="66" customFormat="1" ht="12.75">
      <c r="A84" s="70"/>
    </row>
    <row r="85" s="66" customFormat="1" ht="12.75">
      <c r="A85" s="70"/>
    </row>
    <row r="86" s="66" customFormat="1" ht="12.75">
      <c r="A86" s="70"/>
    </row>
    <row r="87" s="66" customFormat="1" ht="12.75">
      <c r="A87" s="70"/>
    </row>
    <row r="88" s="66" customFormat="1" ht="12.75">
      <c r="A88" s="70"/>
    </row>
    <row r="89" s="66" customFormat="1" ht="12.75">
      <c r="A89" s="70"/>
    </row>
    <row r="90" s="66" customFormat="1" ht="12.75">
      <c r="A90" s="70"/>
    </row>
    <row r="91" s="66" customFormat="1" ht="12.75">
      <c r="A91" s="70"/>
    </row>
    <row r="92" s="66" customFormat="1" ht="12.75">
      <c r="A92" s="70"/>
    </row>
    <row r="93" s="66" customFormat="1" ht="12.75">
      <c r="A93" s="70"/>
    </row>
    <row r="94" s="66" customFormat="1" ht="12.75">
      <c r="A94" s="70"/>
    </row>
    <row r="95" s="66" customFormat="1" ht="12.75">
      <c r="A95" s="70"/>
    </row>
    <row r="96" s="66" customFormat="1" ht="12.75">
      <c r="A96" s="70"/>
    </row>
    <row r="97" s="66" customFormat="1" ht="12.75">
      <c r="A97" s="70"/>
    </row>
    <row r="98" s="66" customFormat="1" ht="12.75">
      <c r="A98" s="70"/>
    </row>
    <row r="99" s="66" customFormat="1" ht="12.75">
      <c r="A99" s="70"/>
    </row>
    <row r="100" s="66" customFormat="1" ht="12.75">
      <c r="A100" s="70"/>
    </row>
    <row r="101" s="66" customFormat="1" ht="12.75">
      <c r="A101" s="70"/>
    </row>
    <row r="102" s="66" customFormat="1" ht="12.75">
      <c r="A102" s="70"/>
    </row>
    <row r="103" s="66" customFormat="1" ht="12.75">
      <c r="A103" s="70"/>
    </row>
    <row r="104" s="66" customFormat="1" ht="12.75">
      <c r="A104" s="70"/>
    </row>
    <row r="105" s="66" customFormat="1" ht="12.75">
      <c r="A105" s="70"/>
    </row>
    <row r="106" s="66" customFormat="1" ht="12.75">
      <c r="A106" s="70"/>
    </row>
    <row r="107" s="66" customFormat="1" ht="12.75">
      <c r="A107" s="70"/>
    </row>
    <row r="108" s="66" customFormat="1" ht="12.75">
      <c r="A108" s="70"/>
    </row>
    <row r="109" s="66" customFormat="1" ht="12.75">
      <c r="A109" s="70"/>
    </row>
    <row r="110" s="66" customFormat="1" ht="12.75">
      <c r="A110" s="70"/>
    </row>
    <row r="111" s="66" customFormat="1" ht="12.75">
      <c r="A111" s="70"/>
    </row>
    <row r="112" s="66" customFormat="1" ht="12.75">
      <c r="A112" s="70"/>
    </row>
    <row r="113" s="66" customFormat="1" ht="12.75">
      <c r="A113" s="70"/>
    </row>
    <row r="114" s="66" customFormat="1" ht="12.75">
      <c r="A114" s="70"/>
    </row>
    <row r="115" s="66" customFormat="1" ht="12.75">
      <c r="A115" s="70"/>
    </row>
    <row r="116" s="66" customFormat="1" ht="12.75">
      <c r="A116" s="70"/>
    </row>
    <row r="117" s="66" customFormat="1" ht="12.75">
      <c r="A117" s="70"/>
    </row>
    <row r="118" s="66" customFormat="1" ht="12.75">
      <c r="A118" s="70"/>
    </row>
    <row r="119" s="66" customFormat="1" ht="12.75">
      <c r="A119" s="70"/>
    </row>
    <row r="120" s="66" customFormat="1" ht="12.75">
      <c r="A120" s="70"/>
    </row>
    <row r="121" s="66" customFormat="1" ht="12.75">
      <c r="A121" s="70"/>
    </row>
  </sheetData>
  <sheetProtection selectLockedCells="1" selectUnlockedCells="1"/>
  <mergeCells count="6">
    <mergeCell ref="A1:A2"/>
    <mergeCell ref="B1:C1"/>
    <mergeCell ref="D1:F1"/>
    <mergeCell ref="G1:J1"/>
    <mergeCell ref="K1:M1"/>
    <mergeCell ref="O1:O2"/>
  </mergeCells>
  <printOptions/>
  <pageMargins left="0" right="0" top="1" bottom="1" header="0.5118055555555555" footer="0.5118055555555555"/>
  <pageSetup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6.57421875" style="2" customWidth="1"/>
    <col min="2" max="3" width="18.28125" style="0" customWidth="1"/>
    <col min="4" max="13" width="8.140625" style="2" customWidth="1"/>
    <col min="14" max="14" width="8.28125" style="2" customWidth="1"/>
    <col min="15" max="15" width="2.7109375" style="0" customWidth="1"/>
  </cols>
  <sheetData>
    <row r="1" spans="1:15" ht="20.25" customHeight="1">
      <c r="A1" s="98" t="s">
        <v>61</v>
      </c>
      <c r="B1" s="99" t="s">
        <v>329</v>
      </c>
      <c r="C1" s="99"/>
      <c r="D1" s="99" t="s">
        <v>63</v>
      </c>
      <c r="E1" s="99"/>
      <c r="F1" s="99"/>
      <c r="G1" s="99" t="s">
        <v>64</v>
      </c>
      <c r="H1" s="99"/>
      <c r="I1" s="99"/>
      <c r="J1" s="99"/>
      <c r="K1" s="99" t="s">
        <v>65</v>
      </c>
      <c r="L1" s="99"/>
      <c r="M1" s="99"/>
      <c r="N1" s="38" t="s">
        <v>2</v>
      </c>
      <c r="O1" s="101" t="s">
        <v>66</v>
      </c>
    </row>
    <row r="2" spans="1:15" ht="12.75">
      <c r="A2" s="98"/>
      <c r="B2" s="39" t="s">
        <v>67</v>
      </c>
      <c r="C2" s="39" t="s">
        <v>68</v>
      </c>
      <c r="D2" s="40" t="s">
        <v>69</v>
      </c>
      <c r="E2" s="40" t="s">
        <v>70</v>
      </c>
      <c r="F2" s="40" t="s">
        <v>71</v>
      </c>
      <c r="G2" s="41" t="s">
        <v>72</v>
      </c>
      <c r="H2" s="41" t="s">
        <v>73</v>
      </c>
      <c r="I2" s="41" t="s">
        <v>74</v>
      </c>
      <c r="J2" s="40" t="s">
        <v>75</v>
      </c>
      <c r="K2" s="41" t="s">
        <v>69</v>
      </c>
      <c r="L2" s="41" t="s">
        <v>73</v>
      </c>
      <c r="M2" s="41" t="s">
        <v>71</v>
      </c>
      <c r="N2" s="42"/>
      <c r="O2" s="101"/>
    </row>
    <row r="3" spans="1:16" s="65" customFormat="1" ht="12.75">
      <c r="A3" s="43">
        <v>240.2</v>
      </c>
      <c r="B3" s="27" t="s">
        <v>330</v>
      </c>
      <c r="C3" s="5" t="s">
        <v>6</v>
      </c>
      <c r="D3" s="44">
        <v>375</v>
      </c>
      <c r="E3" s="45" t="s">
        <v>139</v>
      </c>
      <c r="F3" s="46">
        <v>390</v>
      </c>
      <c r="G3" s="44">
        <v>245</v>
      </c>
      <c r="H3" s="45">
        <v>255</v>
      </c>
      <c r="I3" s="46">
        <v>260</v>
      </c>
      <c r="J3" s="47">
        <f aca="true" t="shared" si="0" ref="J3:J19">MAX(D3:F3)+MAX(G3:I3)</f>
        <v>650</v>
      </c>
      <c r="K3" s="44">
        <v>515</v>
      </c>
      <c r="L3" s="45">
        <v>535</v>
      </c>
      <c r="M3" s="46">
        <v>550</v>
      </c>
      <c r="N3" s="63">
        <f aca="true" t="shared" si="1" ref="N3:N19">J3+MAX(K3:M3)</f>
        <v>1200</v>
      </c>
      <c r="O3" s="48">
        <v>1</v>
      </c>
      <c r="P3" s="65">
        <f>N3/A3</f>
        <v>4.995836802664447</v>
      </c>
    </row>
    <row r="4" spans="1:15" s="65" customFormat="1" ht="12.75">
      <c r="A4" s="43">
        <v>241</v>
      </c>
      <c r="B4" s="27" t="s">
        <v>331</v>
      </c>
      <c r="C4" s="5" t="s">
        <v>13</v>
      </c>
      <c r="D4" s="50">
        <v>405</v>
      </c>
      <c r="E4" s="43">
        <v>435</v>
      </c>
      <c r="F4" s="51" t="s">
        <v>283</v>
      </c>
      <c r="G4" s="50">
        <v>225</v>
      </c>
      <c r="H4" s="43">
        <v>245</v>
      </c>
      <c r="I4" s="51" t="s">
        <v>115</v>
      </c>
      <c r="J4" s="52">
        <f t="shared" si="0"/>
        <v>680</v>
      </c>
      <c r="K4" s="50">
        <v>405</v>
      </c>
      <c r="L4" s="43">
        <v>465</v>
      </c>
      <c r="M4" s="51" t="s">
        <v>332</v>
      </c>
      <c r="N4" s="64">
        <f t="shared" si="1"/>
        <v>1145</v>
      </c>
      <c r="O4" s="48">
        <v>2</v>
      </c>
    </row>
    <row r="5" spans="1:15" s="65" customFormat="1" ht="12.75">
      <c r="A5" s="43">
        <v>240</v>
      </c>
      <c r="B5" s="27" t="s">
        <v>333</v>
      </c>
      <c r="C5" s="5" t="s">
        <v>24</v>
      </c>
      <c r="D5" s="50">
        <v>400</v>
      </c>
      <c r="E5" s="43">
        <v>415</v>
      </c>
      <c r="F5" s="51">
        <v>425</v>
      </c>
      <c r="G5" s="50">
        <v>205</v>
      </c>
      <c r="H5" s="43">
        <v>220</v>
      </c>
      <c r="I5" s="51" t="s">
        <v>189</v>
      </c>
      <c r="J5" s="52">
        <f t="shared" si="0"/>
        <v>645</v>
      </c>
      <c r="K5" s="50">
        <v>390</v>
      </c>
      <c r="L5" s="27">
        <v>405</v>
      </c>
      <c r="M5" s="51">
        <v>415</v>
      </c>
      <c r="N5" s="64">
        <f t="shared" si="1"/>
        <v>1060</v>
      </c>
      <c r="O5" s="48">
        <v>3</v>
      </c>
    </row>
    <row r="6" spans="1:15" s="66" customFormat="1" ht="12.75">
      <c r="A6" s="43">
        <v>227.4</v>
      </c>
      <c r="B6" s="27" t="s">
        <v>334</v>
      </c>
      <c r="C6" s="5" t="s">
        <v>3</v>
      </c>
      <c r="D6" s="50">
        <v>320</v>
      </c>
      <c r="E6" s="43">
        <v>335</v>
      </c>
      <c r="F6" s="51">
        <v>355</v>
      </c>
      <c r="G6" s="50">
        <v>195</v>
      </c>
      <c r="H6" s="43" t="s">
        <v>149</v>
      </c>
      <c r="I6" s="51" t="s">
        <v>142</v>
      </c>
      <c r="J6" s="52">
        <f t="shared" si="0"/>
        <v>550</v>
      </c>
      <c r="K6" s="50">
        <v>450</v>
      </c>
      <c r="L6" s="43">
        <v>475</v>
      </c>
      <c r="M6" s="55" t="s">
        <v>335</v>
      </c>
      <c r="N6" s="64">
        <f t="shared" si="1"/>
        <v>1025</v>
      </c>
      <c r="O6" s="48">
        <v>4</v>
      </c>
    </row>
    <row r="7" spans="1:15" s="66" customFormat="1" ht="12.75">
      <c r="A7" s="43">
        <v>239.7</v>
      </c>
      <c r="B7" s="27" t="s">
        <v>336</v>
      </c>
      <c r="C7" s="5" t="s">
        <v>11</v>
      </c>
      <c r="D7" s="50">
        <v>345</v>
      </c>
      <c r="E7" s="43">
        <v>375</v>
      </c>
      <c r="F7" s="51" t="s">
        <v>253</v>
      </c>
      <c r="G7" s="50">
        <v>185</v>
      </c>
      <c r="H7" s="43">
        <v>195</v>
      </c>
      <c r="I7" s="51" t="s">
        <v>86</v>
      </c>
      <c r="J7" s="52">
        <f t="shared" si="0"/>
        <v>570</v>
      </c>
      <c r="K7" s="50">
        <v>385</v>
      </c>
      <c r="L7" s="43">
        <v>430</v>
      </c>
      <c r="M7" s="51" t="s">
        <v>231</v>
      </c>
      <c r="N7" s="64">
        <f t="shared" si="1"/>
        <v>1000</v>
      </c>
      <c r="O7" s="48">
        <v>5</v>
      </c>
    </row>
    <row r="8" spans="1:15" s="66" customFormat="1" ht="12.75">
      <c r="A8" s="43">
        <v>216</v>
      </c>
      <c r="B8" s="27" t="s">
        <v>337</v>
      </c>
      <c r="C8" s="5" t="s">
        <v>12</v>
      </c>
      <c r="D8" s="50">
        <v>300</v>
      </c>
      <c r="E8" s="43">
        <v>330</v>
      </c>
      <c r="F8" s="51" t="s">
        <v>136</v>
      </c>
      <c r="G8" s="50">
        <v>180</v>
      </c>
      <c r="H8" s="43">
        <v>190</v>
      </c>
      <c r="I8" s="51">
        <v>195</v>
      </c>
      <c r="J8" s="52">
        <f t="shared" si="0"/>
        <v>525</v>
      </c>
      <c r="K8" s="50">
        <v>435</v>
      </c>
      <c r="L8" s="43">
        <v>455</v>
      </c>
      <c r="M8" s="51" t="s">
        <v>278</v>
      </c>
      <c r="N8" s="64">
        <f t="shared" si="1"/>
        <v>980</v>
      </c>
      <c r="O8" s="48">
        <v>6</v>
      </c>
    </row>
    <row r="9" spans="1:15" s="66" customFormat="1" ht="12.75">
      <c r="A9" s="43">
        <v>233</v>
      </c>
      <c r="B9" s="27" t="s">
        <v>338</v>
      </c>
      <c r="C9" s="5" t="s">
        <v>47</v>
      </c>
      <c r="D9" s="50" t="s">
        <v>156</v>
      </c>
      <c r="E9" s="43">
        <v>315</v>
      </c>
      <c r="F9" s="51">
        <v>340</v>
      </c>
      <c r="G9" s="50">
        <v>180</v>
      </c>
      <c r="H9" s="43">
        <v>205</v>
      </c>
      <c r="I9" s="51">
        <v>215</v>
      </c>
      <c r="J9" s="52">
        <f t="shared" si="0"/>
        <v>555</v>
      </c>
      <c r="K9" s="50">
        <v>350</v>
      </c>
      <c r="L9" s="43">
        <v>390</v>
      </c>
      <c r="M9" s="51">
        <v>415</v>
      </c>
      <c r="N9" s="64">
        <f t="shared" si="1"/>
        <v>970</v>
      </c>
      <c r="O9" s="48">
        <v>7</v>
      </c>
    </row>
    <row r="10" spans="1:15" s="66" customFormat="1" ht="12.75">
      <c r="A10" s="27">
        <v>240.2</v>
      </c>
      <c r="B10" s="27" t="s">
        <v>339</v>
      </c>
      <c r="C10" s="5" t="s">
        <v>7</v>
      </c>
      <c r="D10" s="54">
        <v>320</v>
      </c>
      <c r="E10" s="27">
        <v>340</v>
      </c>
      <c r="F10" s="55">
        <v>355</v>
      </c>
      <c r="G10" s="54">
        <v>170</v>
      </c>
      <c r="H10" s="27">
        <v>185</v>
      </c>
      <c r="I10" s="55" t="s">
        <v>162</v>
      </c>
      <c r="J10" s="52">
        <f t="shared" si="0"/>
        <v>540</v>
      </c>
      <c r="K10" s="54">
        <v>375</v>
      </c>
      <c r="L10" s="27" t="s">
        <v>204</v>
      </c>
      <c r="M10" s="55">
        <v>420</v>
      </c>
      <c r="N10" s="52">
        <f t="shared" si="1"/>
        <v>960</v>
      </c>
      <c r="O10" s="48">
        <v>8</v>
      </c>
    </row>
    <row r="11" spans="1:15" s="66" customFormat="1" ht="12.75">
      <c r="A11" s="43">
        <v>233.6</v>
      </c>
      <c r="B11" s="27" t="s">
        <v>340</v>
      </c>
      <c r="C11" s="5" t="s">
        <v>58</v>
      </c>
      <c r="D11" s="50">
        <v>285</v>
      </c>
      <c r="E11" s="43">
        <v>300</v>
      </c>
      <c r="F11" s="51" t="s">
        <v>107</v>
      </c>
      <c r="G11" s="50">
        <v>205</v>
      </c>
      <c r="H11" s="43">
        <v>215</v>
      </c>
      <c r="I11" s="51" t="s">
        <v>121</v>
      </c>
      <c r="J11" s="52">
        <f t="shared" si="0"/>
        <v>515</v>
      </c>
      <c r="K11" s="50">
        <v>375</v>
      </c>
      <c r="L11" s="43">
        <v>405</v>
      </c>
      <c r="M11" s="51">
        <v>430</v>
      </c>
      <c r="N11" s="64">
        <f t="shared" si="1"/>
        <v>945</v>
      </c>
      <c r="O11" s="48">
        <v>9</v>
      </c>
    </row>
    <row r="12" spans="1:15" s="66" customFormat="1" ht="12.75">
      <c r="A12" s="27">
        <v>236.5</v>
      </c>
      <c r="B12" s="27" t="s">
        <v>341</v>
      </c>
      <c r="C12" s="5" t="s">
        <v>50</v>
      </c>
      <c r="D12" s="54">
        <v>285</v>
      </c>
      <c r="E12" s="27">
        <v>315</v>
      </c>
      <c r="F12" s="55">
        <v>335</v>
      </c>
      <c r="G12" s="54">
        <v>165</v>
      </c>
      <c r="H12" s="27">
        <v>175</v>
      </c>
      <c r="I12" s="55">
        <v>185</v>
      </c>
      <c r="J12" s="52">
        <f t="shared" si="0"/>
        <v>520</v>
      </c>
      <c r="K12" s="54">
        <v>365</v>
      </c>
      <c r="L12" s="27">
        <v>395</v>
      </c>
      <c r="M12" s="55">
        <v>425</v>
      </c>
      <c r="N12" s="52">
        <f t="shared" si="1"/>
        <v>945</v>
      </c>
      <c r="O12" s="48">
        <v>10</v>
      </c>
    </row>
    <row r="13" spans="1:15" s="66" customFormat="1" ht="12.75">
      <c r="A13" s="43">
        <v>233.7</v>
      </c>
      <c r="B13" s="27" t="s">
        <v>342</v>
      </c>
      <c r="C13" s="5" t="s">
        <v>29</v>
      </c>
      <c r="D13" s="50">
        <v>285</v>
      </c>
      <c r="E13" s="43">
        <v>290</v>
      </c>
      <c r="F13" s="51">
        <v>315</v>
      </c>
      <c r="G13" s="50">
        <v>190</v>
      </c>
      <c r="H13" s="43">
        <v>205</v>
      </c>
      <c r="I13" s="51" t="s">
        <v>93</v>
      </c>
      <c r="J13" s="52">
        <f t="shared" si="0"/>
        <v>520</v>
      </c>
      <c r="K13" s="50">
        <v>355</v>
      </c>
      <c r="L13" s="43">
        <v>385</v>
      </c>
      <c r="M13" s="51">
        <v>415</v>
      </c>
      <c r="N13" s="64">
        <f t="shared" si="1"/>
        <v>935</v>
      </c>
      <c r="O13" s="48" t="s">
        <v>30</v>
      </c>
    </row>
    <row r="14" spans="1:15" s="66" customFormat="1" ht="12.75">
      <c r="A14" s="43">
        <v>242</v>
      </c>
      <c r="B14" s="27" t="s">
        <v>343</v>
      </c>
      <c r="C14" s="5" t="s">
        <v>264</v>
      </c>
      <c r="D14" s="50">
        <v>310</v>
      </c>
      <c r="E14" s="43">
        <v>320</v>
      </c>
      <c r="F14" s="51">
        <v>335</v>
      </c>
      <c r="G14" s="50">
        <v>215</v>
      </c>
      <c r="H14" s="43">
        <v>225</v>
      </c>
      <c r="I14" s="51" t="s">
        <v>189</v>
      </c>
      <c r="J14" s="52">
        <f t="shared" si="0"/>
        <v>560</v>
      </c>
      <c r="K14" s="50">
        <v>365</v>
      </c>
      <c r="L14" s="43">
        <v>385</v>
      </c>
      <c r="M14" s="51" t="s">
        <v>204</v>
      </c>
      <c r="N14" s="64">
        <f t="shared" si="1"/>
        <v>945</v>
      </c>
      <c r="O14" s="48" t="s">
        <v>30</v>
      </c>
    </row>
    <row r="15" spans="1:15" s="66" customFormat="1" ht="12.75">
      <c r="A15" s="43">
        <v>239</v>
      </c>
      <c r="B15" s="27" t="s">
        <v>344</v>
      </c>
      <c r="C15" s="5" t="s">
        <v>8</v>
      </c>
      <c r="D15" s="50">
        <v>280</v>
      </c>
      <c r="E15" s="43">
        <v>325</v>
      </c>
      <c r="F15" s="51" t="s">
        <v>174</v>
      </c>
      <c r="G15" s="50">
        <v>195</v>
      </c>
      <c r="H15" s="43">
        <v>205</v>
      </c>
      <c r="I15" s="51" t="s">
        <v>93</v>
      </c>
      <c r="J15" s="52">
        <f t="shared" si="0"/>
        <v>530</v>
      </c>
      <c r="K15" s="50">
        <v>330</v>
      </c>
      <c r="L15" s="43">
        <v>365</v>
      </c>
      <c r="M15" s="51">
        <v>395</v>
      </c>
      <c r="N15" s="64">
        <f t="shared" si="1"/>
        <v>925</v>
      </c>
      <c r="O15" s="48" t="s">
        <v>30</v>
      </c>
    </row>
    <row r="16" spans="1:15" s="66" customFormat="1" ht="12.75">
      <c r="A16" s="43">
        <v>232.5</v>
      </c>
      <c r="B16" s="27" t="s">
        <v>345</v>
      </c>
      <c r="C16" s="5" t="s">
        <v>152</v>
      </c>
      <c r="D16" s="50">
        <v>265</v>
      </c>
      <c r="E16" s="43">
        <v>315</v>
      </c>
      <c r="F16" s="51">
        <v>325</v>
      </c>
      <c r="G16" s="50">
        <v>165</v>
      </c>
      <c r="H16" s="43">
        <v>190</v>
      </c>
      <c r="I16" s="51" t="s">
        <v>149</v>
      </c>
      <c r="J16" s="52">
        <f t="shared" si="0"/>
        <v>515</v>
      </c>
      <c r="K16" s="50">
        <v>365</v>
      </c>
      <c r="L16" s="43">
        <v>385</v>
      </c>
      <c r="M16" s="51">
        <v>405</v>
      </c>
      <c r="N16" s="64">
        <f t="shared" si="1"/>
        <v>920</v>
      </c>
      <c r="O16" s="53" t="s">
        <v>30</v>
      </c>
    </row>
    <row r="17" spans="1:15" s="66" customFormat="1" ht="12.75">
      <c r="A17" s="27">
        <v>233.9</v>
      </c>
      <c r="B17" s="86" t="s">
        <v>346</v>
      </c>
      <c r="C17" s="87" t="s">
        <v>50</v>
      </c>
      <c r="D17" s="54">
        <v>315</v>
      </c>
      <c r="E17" s="27">
        <v>335</v>
      </c>
      <c r="F17" s="55">
        <v>350</v>
      </c>
      <c r="G17" s="54">
        <v>180</v>
      </c>
      <c r="H17" s="27">
        <v>190</v>
      </c>
      <c r="I17" s="55">
        <v>200</v>
      </c>
      <c r="J17" s="52">
        <f t="shared" si="0"/>
        <v>550</v>
      </c>
      <c r="K17" s="54">
        <v>335</v>
      </c>
      <c r="L17" s="27">
        <v>355</v>
      </c>
      <c r="M17" s="55">
        <v>370</v>
      </c>
      <c r="N17" s="52">
        <f t="shared" si="1"/>
        <v>920</v>
      </c>
      <c r="O17" s="48" t="s">
        <v>30</v>
      </c>
    </row>
    <row r="18" spans="1:15" s="66" customFormat="1" ht="12.75">
      <c r="A18" s="43">
        <v>235.8</v>
      </c>
      <c r="B18" s="27" t="s">
        <v>347</v>
      </c>
      <c r="C18" s="5" t="s">
        <v>5</v>
      </c>
      <c r="D18" s="50">
        <v>200</v>
      </c>
      <c r="E18" s="43">
        <v>250</v>
      </c>
      <c r="F18" s="51" t="s">
        <v>118</v>
      </c>
      <c r="G18" s="50">
        <v>175</v>
      </c>
      <c r="H18" s="43">
        <v>185</v>
      </c>
      <c r="I18" s="51">
        <v>195</v>
      </c>
      <c r="J18" s="52">
        <f t="shared" si="0"/>
        <v>445</v>
      </c>
      <c r="K18" s="50">
        <v>375</v>
      </c>
      <c r="L18" s="43">
        <v>400</v>
      </c>
      <c r="M18" s="51" t="s">
        <v>216</v>
      </c>
      <c r="N18" s="64">
        <f t="shared" si="1"/>
        <v>845</v>
      </c>
      <c r="O18" s="53" t="s">
        <v>30</v>
      </c>
    </row>
    <row r="19" spans="1:15" s="66" customFormat="1" ht="12.75">
      <c r="A19" s="43">
        <v>231.6</v>
      </c>
      <c r="B19" s="27" t="s">
        <v>348</v>
      </c>
      <c r="C19" s="5" t="s">
        <v>12</v>
      </c>
      <c r="D19" s="50">
        <v>200</v>
      </c>
      <c r="E19" s="43">
        <v>210</v>
      </c>
      <c r="F19" s="51">
        <v>220</v>
      </c>
      <c r="G19" s="50">
        <v>135</v>
      </c>
      <c r="H19" s="43" t="s">
        <v>87</v>
      </c>
      <c r="I19" s="51" t="s">
        <v>131</v>
      </c>
      <c r="J19" s="52">
        <f t="shared" si="0"/>
        <v>355</v>
      </c>
      <c r="K19" s="50">
        <v>300</v>
      </c>
      <c r="L19" s="43">
        <v>315</v>
      </c>
      <c r="M19" s="51" t="s">
        <v>167</v>
      </c>
      <c r="N19" s="64">
        <f t="shared" si="1"/>
        <v>670</v>
      </c>
      <c r="O19" s="53" t="s">
        <v>30</v>
      </c>
    </row>
    <row r="20" spans="1:14" s="66" customFormat="1" ht="12.75">
      <c r="A20" s="72"/>
      <c r="B20" s="58"/>
      <c r="C20" s="58"/>
      <c r="D20" s="72"/>
      <c r="E20" s="72"/>
      <c r="F20" s="72"/>
      <c r="G20" s="72"/>
      <c r="H20" s="72"/>
      <c r="I20" s="72"/>
      <c r="J20" s="36"/>
      <c r="K20" s="72"/>
      <c r="L20" s="72"/>
      <c r="M20" s="72"/>
      <c r="N20" s="72"/>
    </row>
    <row r="21" spans="1:14" s="59" customFormat="1" ht="12.75">
      <c r="A21" s="2"/>
      <c r="B21"/>
      <c r="C2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sheetProtection selectLockedCells="1" selectUnlockedCells="1"/>
  <mergeCells count="6">
    <mergeCell ref="A1:A2"/>
    <mergeCell ref="B1:C1"/>
    <mergeCell ref="D1:F1"/>
    <mergeCell ref="G1:J1"/>
    <mergeCell ref="K1:M1"/>
    <mergeCell ref="O1:O2"/>
  </mergeCells>
  <printOptions/>
  <pageMargins left="0" right="0" top="1" bottom="1" header="0.5118055555555555" footer="0.5118055555555555"/>
  <pageSetup horizontalDpi="300" verticalDpi="3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6.7109375" style="2" customWidth="1"/>
    <col min="2" max="3" width="18.28125" style="0" customWidth="1"/>
    <col min="4" max="13" width="8.140625" style="2" customWidth="1"/>
    <col min="14" max="14" width="8.28125" style="2" customWidth="1"/>
    <col min="15" max="15" width="2.7109375" style="0" customWidth="1"/>
  </cols>
  <sheetData>
    <row r="1" spans="1:15" ht="20.25" customHeight="1">
      <c r="A1" s="98" t="s">
        <v>61</v>
      </c>
      <c r="B1" s="99" t="s">
        <v>349</v>
      </c>
      <c r="C1" s="99"/>
      <c r="D1" s="99" t="s">
        <v>63</v>
      </c>
      <c r="E1" s="99"/>
      <c r="F1" s="99"/>
      <c r="G1" s="99" t="s">
        <v>64</v>
      </c>
      <c r="H1" s="99"/>
      <c r="I1" s="99"/>
      <c r="J1" s="99"/>
      <c r="K1" s="99" t="s">
        <v>65</v>
      </c>
      <c r="L1" s="99"/>
      <c r="M1" s="99"/>
      <c r="N1" s="38" t="s">
        <v>2</v>
      </c>
      <c r="O1" s="101" t="s">
        <v>66</v>
      </c>
    </row>
    <row r="2" spans="1:15" ht="12.75">
      <c r="A2" s="98"/>
      <c r="B2" s="39" t="s">
        <v>67</v>
      </c>
      <c r="C2" s="39" t="s">
        <v>68</v>
      </c>
      <c r="D2" s="40" t="s">
        <v>69</v>
      </c>
      <c r="E2" s="40" t="s">
        <v>70</v>
      </c>
      <c r="F2" s="40" t="s">
        <v>71</v>
      </c>
      <c r="G2" s="41" t="s">
        <v>72</v>
      </c>
      <c r="H2" s="41" t="s">
        <v>73</v>
      </c>
      <c r="I2" s="41" t="s">
        <v>74</v>
      </c>
      <c r="J2" s="40" t="s">
        <v>75</v>
      </c>
      <c r="K2" s="41" t="s">
        <v>69</v>
      </c>
      <c r="L2" s="41" t="s">
        <v>73</v>
      </c>
      <c r="M2" s="41" t="s">
        <v>71</v>
      </c>
      <c r="N2" s="42"/>
      <c r="O2" s="101"/>
    </row>
    <row r="3" spans="1:16" s="65" customFormat="1" ht="12.75">
      <c r="A3" s="43">
        <v>263.7</v>
      </c>
      <c r="B3" s="27" t="s">
        <v>381</v>
      </c>
      <c r="C3" s="5" t="s">
        <v>20</v>
      </c>
      <c r="D3" s="44">
        <v>375</v>
      </c>
      <c r="E3" s="45">
        <v>385</v>
      </c>
      <c r="F3" s="46" t="s">
        <v>168</v>
      </c>
      <c r="G3" s="44">
        <v>245</v>
      </c>
      <c r="H3" s="45">
        <v>265</v>
      </c>
      <c r="I3" s="46" t="s">
        <v>94</v>
      </c>
      <c r="J3" s="47">
        <f aca="true" t="shared" si="0" ref="J3:J20">MAX(D3:F3)+MAX(G3:I3)</f>
        <v>650</v>
      </c>
      <c r="K3" s="44">
        <v>455</v>
      </c>
      <c r="L3" s="45">
        <v>470</v>
      </c>
      <c r="M3" s="46">
        <v>485</v>
      </c>
      <c r="N3" s="47">
        <f aca="true" t="shared" si="1" ref="N3:N20">J3+MAX(K3:M3)</f>
        <v>1135</v>
      </c>
      <c r="O3" s="48">
        <v>1</v>
      </c>
      <c r="P3" s="65">
        <f>N3/A3</f>
        <v>4.3041334850208575</v>
      </c>
    </row>
    <row r="4" spans="1:15" s="65" customFormat="1" ht="12.75">
      <c r="A4" s="43">
        <v>262.8</v>
      </c>
      <c r="B4" s="27" t="s">
        <v>350</v>
      </c>
      <c r="C4" s="5" t="s">
        <v>6</v>
      </c>
      <c r="D4" s="50">
        <v>380</v>
      </c>
      <c r="E4" s="43">
        <v>395</v>
      </c>
      <c r="F4" s="51">
        <v>405</v>
      </c>
      <c r="G4" s="50">
        <v>225</v>
      </c>
      <c r="H4" s="43">
        <v>235</v>
      </c>
      <c r="I4" s="51" t="s">
        <v>126</v>
      </c>
      <c r="J4" s="52">
        <f t="shared" si="0"/>
        <v>640</v>
      </c>
      <c r="K4" s="54">
        <v>440</v>
      </c>
      <c r="L4" s="27">
        <v>455</v>
      </c>
      <c r="M4" s="51">
        <v>470</v>
      </c>
      <c r="N4" s="52">
        <f t="shared" si="1"/>
        <v>1110</v>
      </c>
      <c r="O4" s="48">
        <v>2</v>
      </c>
    </row>
    <row r="5" spans="1:15" s="66" customFormat="1" ht="12.75">
      <c r="A5" s="27">
        <v>254.5</v>
      </c>
      <c r="B5" s="27" t="s">
        <v>351</v>
      </c>
      <c r="C5" s="5" t="s">
        <v>37</v>
      </c>
      <c r="D5" s="54">
        <v>350</v>
      </c>
      <c r="E5" s="27">
        <v>380</v>
      </c>
      <c r="F5" s="55" t="s">
        <v>171</v>
      </c>
      <c r="G5" s="54">
        <v>250</v>
      </c>
      <c r="H5" s="27">
        <v>270</v>
      </c>
      <c r="I5" s="55">
        <v>280</v>
      </c>
      <c r="J5" s="52">
        <f t="shared" si="0"/>
        <v>660</v>
      </c>
      <c r="K5" s="54">
        <v>370</v>
      </c>
      <c r="L5" s="27">
        <v>420</v>
      </c>
      <c r="M5" s="55" t="s">
        <v>278</v>
      </c>
      <c r="N5" s="52">
        <f t="shared" si="1"/>
        <v>1080</v>
      </c>
      <c r="O5" s="48">
        <v>3</v>
      </c>
    </row>
    <row r="6" spans="1:15" s="66" customFormat="1" ht="12.75">
      <c r="A6" s="43">
        <v>265.4</v>
      </c>
      <c r="B6" s="27" t="s">
        <v>352</v>
      </c>
      <c r="C6" s="5" t="s">
        <v>42</v>
      </c>
      <c r="D6" s="50" t="s">
        <v>127</v>
      </c>
      <c r="E6" s="43">
        <v>330</v>
      </c>
      <c r="F6" s="51" t="s">
        <v>223</v>
      </c>
      <c r="G6" s="50">
        <v>225</v>
      </c>
      <c r="H6" s="43" t="s">
        <v>265</v>
      </c>
      <c r="I6" s="51" t="s">
        <v>265</v>
      </c>
      <c r="J6" s="52">
        <f t="shared" si="0"/>
        <v>555</v>
      </c>
      <c r="K6" s="50">
        <v>425</v>
      </c>
      <c r="L6" s="43">
        <v>475</v>
      </c>
      <c r="M6" s="51">
        <v>500</v>
      </c>
      <c r="N6" s="52">
        <f t="shared" si="1"/>
        <v>1055</v>
      </c>
      <c r="O6" s="48">
        <v>4</v>
      </c>
    </row>
    <row r="7" spans="1:15" s="66" customFormat="1" ht="12.75">
      <c r="A7" s="43">
        <v>264</v>
      </c>
      <c r="B7" s="27" t="s">
        <v>353</v>
      </c>
      <c r="C7" s="5" t="s">
        <v>48</v>
      </c>
      <c r="D7" s="50" t="s">
        <v>127</v>
      </c>
      <c r="E7" s="43">
        <v>325</v>
      </c>
      <c r="F7" s="51">
        <v>340</v>
      </c>
      <c r="G7" s="50">
        <v>205</v>
      </c>
      <c r="H7" s="43">
        <v>230</v>
      </c>
      <c r="I7" s="51" t="s">
        <v>126</v>
      </c>
      <c r="J7" s="52">
        <f t="shared" si="0"/>
        <v>570</v>
      </c>
      <c r="K7" s="50">
        <v>415</v>
      </c>
      <c r="L7" s="43">
        <v>455</v>
      </c>
      <c r="M7" s="51">
        <v>475</v>
      </c>
      <c r="N7" s="52">
        <f t="shared" si="1"/>
        <v>1045</v>
      </c>
      <c r="O7" s="48">
        <v>5</v>
      </c>
    </row>
    <row r="8" spans="1:15" s="66" customFormat="1" ht="12.75">
      <c r="A8" s="27">
        <v>269.4</v>
      </c>
      <c r="B8" s="27" t="s">
        <v>354</v>
      </c>
      <c r="C8" s="5" t="s">
        <v>7</v>
      </c>
      <c r="D8" s="54">
        <v>375</v>
      </c>
      <c r="E8" s="27">
        <v>395</v>
      </c>
      <c r="F8" s="55" t="s">
        <v>216</v>
      </c>
      <c r="G8" s="54">
        <v>265</v>
      </c>
      <c r="H8" s="27">
        <v>280</v>
      </c>
      <c r="I8" s="55" t="s">
        <v>118</v>
      </c>
      <c r="J8" s="52">
        <f t="shared" si="0"/>
        <v>675</v>
      </c>
      <c r="K8" s="54">
        <v>370</v>
      </c>
      <c r="L8" s="27" t="s">
        <v>204</v>
      </c>
      <c r="M8" s="55" t="s">
        <v>204</v>
      </c>
      <c r="N8" s="52">
        <f t="shared" si="1"/>
        <v>1045</v>
      </c>
      <c r="O8" s="48">
        <v>6</v>
      </c>
    </row>
    <row r="9" spans="1:15" s="66" customFormat="1" ht="12.75">
      <c r="A9" s="43">
        <v>249</v>
      </c>
      <c r="B9" s="27" t="s">
        <v>355</v>
      </c>
      <c r="C9" s="5" t="s">
        <v>13</v>
      </c>
      <c r="D9" s="50">
        <v>315</v>
      </c>
      <c r="E9" s="43">
        <v>355</v>
      </c>
      <c r="F9" s="51">
        <v>395</v>
      </c>
      <c r="G9" s="50">
        <v>185</v>
      </c>
      <c r="H9" s="43">
        <v>205</v>
      </c>
      <c r="I9" s="51" t="s">
        <v>93</v>
      </c>
      <c r="J9" s="52">
        <f t="shared" si="0"/>
        <v>600</v>
      </c>
      <c r="K9" s="50">
        <v>315</v>
      </c>
      <c r="L9" s="43">
        <v>355</v>
      </c>
      <c r="M9" s="51">
        <v>405</v>
      </c>
      <c r="N9" s="52">
        <f t="shared" si="1"/>
        <v>1005</v>
      </c>
      <c r="O9" s="53">
        <v>7</v>
      </c>
    </row>
    <row r="10" spans="1:15" s="66" customFormat="1" ht="12.75">
      <c r="A10" s="43">
        <v>273</v>
      </c>
      <c r="B10" s="27" t="s">
        <v>356</v>
      </c>
      <c r="C10" s="5" t="s">
        <v>25</v>
      </c>
      <c r="D10" s="50" t="s">
        <v>127</v>
      </c>
      <c r="E10" s="43">
        <v>340</v>
      </c>
      <c r="F10" s="51" t="s">
        <v>233</v>
      </c>
      <c r="G10" s="50">
        <v>230</v>
      </c>
      <c r="H10" s="43">
        <v>250</v>
      </c>
      <c r="I10" s="51" t="s">
        <v>99</v>
      </c>
      <c r="J10" s="52">
        <f t="shared" si="0"/>
        <v>590</v>
      </c>
      <c r="K10" s="50">
        <v>315</v>
      </c>
      <c r="L10" s="43">
        <v>365</v>
      </c>
      <c r="M10" s="51">
        <v>415</v>
      </c>
      <c r="N10" s="52">
        <f t="shared" si="1"/>
        <v>1005</v>
      </c>
      <c r="O10" s="48">
        <v>8</v>
      </c>
    </row>
    <row r="11" spans="1:15" ht="12" customHeight="1">
      <c r="A11" s="43">
        <v>264.4</v>
      </c>
      <c r="B11" s="27" t="s">
        <v>357</v>
      </c>
      <c r="C11" s="5" t="s">
        <v>10</v>
      </c>
      <c r="D11" s="50">
        <v>285</v>
      </c>
      <c r="E11" s="43">
        <v>300</v>
      </c>
      <c r="F11" s="51">
        <v>340</v>
      </c>
      <c r="G11" s="50">
        <v>195</v>
      </c>
      <c r="H11" s="43">
        <v>210</v>
      </c>
      <c r="I11" s="51">
        <v>215</v>
      </c>
      <c r="J11" s="52">
        <f t="shared" si="0"/>
        <v>555</v>
      </c>
      <c r="K11" s="50">
        <v>350</v>
      </c>
      <c r="L11" s="43">
        <v>375</v>
      </c>
      <c r="M11" s="51">
        <v>425</v>
      </c>
      <c r="N11" s="52">
        <f t="shared" si="1"/>
        <v>980</v>
      </c>
      <c r="O11" s="48">
        <v>9</v>
      </c>
    </row>
    <row r="12" spans="1:15" s="66" customFormat="1" ht="12.75">
      <c r="A12" s="43">
        <v>246.6</v>
      </c>
      <c r="B12" s="43" t="s">
        <v>358</v>
      </c>
      <c r="C12" s="67" t="s">
        <v>17</v>
      </c>
      <c r="D12" s="50">
        <v>310</v>
      </c>
      <c r="E12" s="43" t="s">
        <v>167</v>
      </c>
      <c r="F12" s="51">
        <v>360</v>
      </c>
      <c r="G12" s="50">
        <v>195</v>
      </c>
      <c r="H12" s="43" t="s">
        <v>93</v>
      </c>
      <c r="I12" s="51" t="s">
        <v>93</v>
      </c>
      <c r="J12" s="64">
        <f t="shared" si="0"/>
        <v>555</v>
      </c>
      <c r="K12" s="50">
        <v>365</v>
      </c>
      <c r="L12" s="43">
        <v>390</v>
      </c>
      <c r="M12" s="51">
        <v>410</v>
      </c>
      <c r="N12" s="64">
        <f t="shared" si="1"/>
        <v>965</v>
      </c>
      <c r="O12" s="48">
        <v>10</v>
      </c>
    </row>
    <row r="13" spans="1:15" s="66" customFormat="1" ht="12.75">
      <c r="A13" s="43">
        <v>261.3</v>
      </c>
      <c r="B13" s="27" t="s">
        <v>359</v>
      </c>
      <c r="C13" s="5" t="s">
        <v>55</v>
      </c>
      <c r="D13" s="50" t="s">
        <v>136</v>
      </c>
      <c r="E13" s="43">
        <v>350</v>
      </c>
      <c r="F13" s="51">
        <v>385</v>
      </c>
      <c r="G13" s="50">
        <v>185</v>
      </c>
      <c r="H13" s="43" t="s">
        <v>149</v>
      </c>
      <c r="I13" s="51" t="s">
        <v>149</v>
      </c>
      <c r="J13" s="52">
        <f t="shared" si="0"/>
        <v>570</v>
      </c>
      <c r="K13" s="50">
        <v>375</v>
      </c>
      <c r="L13" s="43">
        <v>390</v>
      </c>
      <c r="M13" s="51" t="s">
        <v>171</v>
      </c>
      <c r="N13" s="52">
        <f t="shared" si="1"/>
        <v>960</v>
      </c>
      <c r="O13" s="48"/>
    </row>
    <row r="14" spans="1:15" s="66" customFormat="1" ht="12.75">
      <c r="A14" s="43">
        <v>268</v>
      </c>
      <c r="B14" s="27" t="s">
        <v>360</v>
      </c>
      <c r="C14" s="5" t="s">
        <v>19</v>
      </c>
      <c r="D14" s="50">
        <v>315</v>
      </c>
      <c r="E14" s="43">
        <v>325</v>
      </c>
      <c r="F14" s="51">
        <v>330</v>
      </c>
      <c r="G14" s="50" t="s">
        <v>91</v>
      </c>
      <c r="H14" s="43">
        <v>235</v>
      </c>
      <c r="I14" s="51" t="s">
        <v>109</v>
      </c>
      <c r="J14" s="52">
        <f t="shared" si="0"/>
        <v>565</v>
      </c>
      <c r="K14" s="50">
        <v>365</v>
      </c>
      <c r="L14" s="43">
        <v>375</v>
      </c>
      <c r="M14" s="51">
        <v>385</v>
      </c>
      <c r="N14" s="52">
        <f t="shared" si="1"/>
        <v>950</v>
      </c>
      <c r="O14" s="48"/>
    </row>
    <row r="15" spans="1:15" s="66" customFormat="1" ht="12.75">
      <c r="A15" s="43">
        <v>253.6</v>
      </c>
      <c r="B15" s="27" t="s">
        <v>361</v>
      </c>
      <c r="C15" s="5" t="s">
        <v>10</v>
      </c>
      <c r="D15" s="50">
        <v>270</v>
      </c>
      <c r="E15" s="43">
        <v>280</v>
      </c>
      <c r="F15" s="51" t="s">
        <v>165</v>
      </c>
      <c r="G15" s="50">
        <v>170</v>
      </c>
      <c r="H15" s="43">
        <v>185</v>
      </c>
      <c r="I15" s="51" t="s">
        <v>86</v>
      </c>
      <c r="J15" s="52">
        <f t="shared" si="0"/>
        <v>465</v>
      </c>
      <c r="K15" s="54">
        <v>330</v>
      </c>
      <c r="L15" s="43">
        <v>350</v>
      </c>
      <c r="M15" s="51">
        <v>405</v>
      </c>
      <c r="N15" s="52">
        <f t="shared" si="1"/>
        <v>870</v>
      </c>
      <c r="O15" s="53" t="s">
        <v>30</v>
      </c>
    </row>
    <row r="16" spans="1:15" s="66" customFormat="1" ht="12.75">
      <c r="A16" s="43">
        <v>250.9</v>
      </c>
      <c r="B16" s="27" t="s">
        <v>362</v>
      </c>
      <c r="C16" s="5" t="s">
        <v>50</v>
      </c>
      <c r="D16" s="50">
        <v>305</v>
      </c>
      <c r="E16" s="43">
        <v>325</v>
      </c>
      <c r="F16" s="51" t="s">
        <v>79</v>
      </c>
      <c r="G16" s="50">
        <v>170</v>
      </c>
      <c r="H16" s="43">
        <v>180</v>
      </c>
      <c r="I16" s="51">
        <v>190</v>
      </c>
      <c r="J16" s="52">
        <f t="shared" si="0"/>
        <v>515</v>
      </c>
      <c r="K16" s="50">
        <v>335</v>
      </c>
      <c r="L16" s="43" t="s">
        <v>193</v>
      </c>
      <c r="M16" s="51" t="s">
        <v>193</v>
      </c>
      <c r="N16" s="52">
        <f t="shared" si="1"/>
        <v>850</v>
      </c>
      <c r="O16" s="48" t="s">
        <v>30</v>
      </c>
    </row>
    <row r="17" spans="1:15" s="66" customFormat="1" ht="12.75">
      <c r="A17" s="43">
        <v>267.4</v>
      </c>
      <c r="B17" s="27" t="s">
        <v>363</v>
      </c>
      <c r="C17" s="5" t="s">
        <v>16</v>
      </c>
      <c r="D17" s="50">
        <v>235</v>
      </c>
      <c r="E17" s="43">
        <v>250</v>
      </c>
      <c r="F17" s="51" t="s">
        <v>91</v>
      </c>
      <c r="G17" s="50">
        <v>185</v>
      </c>
      <c r="H17" s="43">
        <v>190</v>
      </c>
      <c r="I17" s="51" t="s">
        <v>162</v>
      </c>
      <c r="J17" s="52">
        <f t="shared" si="0"/>
        <v>440</v>
      </c>
      <c r="K17" s="50">
        <v>365</v>
      </c>
      <c r="L17" s="43" t="s">
        <v>233</v>
      </c>
      <c r="M17" s="51" t="s">
        <v>137</v>
      </c>
      <c r="N17" s="52">
        <f t="shared" si="1"/>
        <v>805</v>
      </c>
      <c r="O17" s="48" t="s">
        <v>30</v>
      </c>
    </row>
    <row r="18" spans="1:15" s="66" customFormat="1" ht="12.75">
      <c r="A18" s="43">
        <v>259.9</v>
      </c>
      <c r="B18" s="27" t="s">
        <v>364</v>
      </c>
      <c r="C18" s="5" t="s">
        <v>15</v>
      </c>
      <c r="D18" s="50">
        <v>200</v>
      </c>
      <c r="E18" s="43">
        <v>210</v>
      </c>
      <c r="F18" s="51">
        <v>225</v>
      </c>
      <c r="G18" s="50">
        <v>150</v>
      </c>
      <c r="H18" s="43" t="s">
        <v>82</v>
      </c>
      <c r="I18" s="51" t="s">
        <v>131</v>
      </c>
      <c r="J18" s="52">
        <f t="shared" si="0"/>
        <v>375</v>
      </c>
      <c r="K18" s="50">
        <v>270</v>
      </c>
      <c r="L18" s="43">
        <v>295</v>
      </c>
      <c r="M18" s="51" t="s">
        <v>118</v>
      </c>
      <c r="N18" s="52">
        <f t="shared" si="1"/>
        <v>670</v>
      </c>
      <c r="O18" s="48" t="s">
        <v>30</v>
      </c>
    </row>
    <row r="19" spans="1:15" s="66" customFormat="1" ht="12.75">
      <c r="A19" s="43">
        <v>250.9</v>
      </c>
      <c r="B19" s="27" t="s">
        <v>365</v>
      </c>
      <c r="C19" s="5" t="s">
        <v>366</v>
      </c>
      <c r="D19" s="50">
        <v>200</v>
      </c>
      <c r="E19" s="43">
        <v>205</v>
      </c>
      <c r="F19" s="51">
        <v>225</v>
      </c>
      <c r="G19" s="50">
        <v>105</v>
      </c>
      <c r="H19" s="43">
        <v>115</v>
      </c>
      <c r="I19" s="51" t="s">
        <v>104</v>
      </c>
      <c r="J19" s="52">
        <f t="shared" si="0"/>
        <v>340</v>
      </c>
      <c r="K19" s="50">
        <v>275</v>
      </c>
      <c r="L19" s="43" t="s">
        <v>118</v>
      </c>
      <c r="M19" s="51" t="s">
        <v>118</v>
      </c>
      <c r="N19" s="52">
        <f t="shared" si="1"/>
        <v>615</v>
      </c>
      <c r="O19" s="53" t="s">
        <v>30</v>
      </c>
    </row>
    <row r="20" spans="1:15" s="66" customFormat="1" ht="12.75">
      <c r="A20" s="43">
        <v>254.5</v>
      </c>
      <c r="B20" s="27" t="s">
        <v>367</v>
      </c>
      <c r="C20" s="5" t="s">
        <v>3</v>
      </c>
      <c r="D20" s="50" t="s">
        <v>82</v>
      </c>
      <c r="E20" s="43" t="s">
        <v>82</v>
      </c>
      <c r="F20" s="51">
        <v>160</v>
      </c>
      <c r="G20" s="50">
        <v>125</v>
      </c>
      <c r="H20" s="43">
        <v>130</v>
      </c>
      <c r="I20" s="51" t="s">
        <v>90</v>
      </c>
      <c r="J20" s="52">
        <f t="shared" si="0"/>
        <v>290</v>
      </c>
      <c r="K20" s="50">
        <v>275</v>
      </c>
      <c r="L20" s="43">
        <v>290</v>
      </c>
      <c r="M20" s="51" t="s">
        <v>118</v>
      </c>
      <c r="N20" s="52">
        <f t="shared" si="1"/>
        <v>580</v>
      </c>
      <c r="O20" s="53" t="s">
        <v>30</v>
      </c>
    </row>
  </sheetData>
  <sheetProtection selectLockedCells="1" selectUnlockedCells="1"/>
  <mergeCells count="6">
    <mergeCell ref="A1:A2"/>
    <mergeCell ref="B1:C1"/>
    <mergeCell ref="D1:F1"/>
    <mergeCell ref="G1:J1"/>
    <mergeCell ref="K1:M1"/>
    <mergeCell ref="O1:O2"/>
  </mergeCells>
  <printOptions/>
  <pageMargins left="0" right="0" top="1" bottom="1" header="0.5118055555555555" footer="0.5118055555555555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2" customWidth="1"/>
    <col min="2" max="3" width="18.28125" style="0" customWidth="1"/>
    <col min="4" max="13" width="8.140625" style="2" customWidth="1"/>
    <col min="14" max="14" width="8.28125" style="2" customWidth="1"/>
    <col min="15" max="15" width="2.7109375" style="0" customWidth="1"/>
  </cols>
  <sheetData>
    <row r="1" spans="1:15" ht="20.25" customHeight="1">
      <c r="A1" s="98" t="s">
        <v>61</v>
      </c>
      <c r="B1" s="99" t="s">
        <v>368</v>
      </c>
      <c r="C1" s="99"/>
      <c r="D1" s="99" t="s">
        <v>63</v>
      </c>
      <c r="E1" s="99"/>
      <c r="F1" s="99"/>
      <c r="G1" s="99" t="s">
        <v>64</v>
      </c>
      <c r="H1" s="99"/>
      <c r="I1" s="99"/>
      <c r="J1" s="99"/>
      <c r="K1" s="99" t="s">
        <v>65</v>
      </c>
      <c r="L1" s="99"/>
      <c r="M1" s="99"/>
      <c r="N1" s="38" t="s">
        <v>2</v>
      </c>
      <c r="O1" s="101" t="s">
        <v>66</v>
      </c>
    </row>
    <row r="2" spans="1:15" ht="12.75">
      <c r="A2" s="98"/>
      <c r="B2" s="39" t="s">
        <v>67</v>
      </c>
      <c r="C2" s="39" t="s">
        <v>68</v>
      </c>
      <c r="D2" s="40" t="s">
        <v>69</v>
      </c>
      <c r="E2" s="40" t="s">
        <v>70</v>
      </c>
      <c r="F2" s="40" t="s">
        <v>71</v>
      </c>
      <c r="G2" s="41" t="s">
        <v>72</v>
      </c>
      <c r="H2" s="41" t="s">
        <v>73</v>
      </c>
      <c r="I2" s="41" t="s">
        <v>74</v>
      </c>
      <c r="J2" s="40" t="s">
        <v>75</v>
      </c>
      <c r="K2" s="41" t="s">
        <v>69</v>
      </c>
      <c r="L2" s="41" t="s">
        <v>73</v>
      </c>
      <c r="M2" s="41" t="s">
        <v>71</v>
      </c>
      <c r="N2" s="42"/>
      <c r="O2" s="101"/>
    </row>
    <row r="3" spans="1:16" s="65" customFormat="1" ht="12.75">
      <c r="A3" s="43">
        <v>340.2</v>
      </c>
      <c r="B3" s="27" t="s">
        <v>369</v>
      </c>
      <c r="C3" s="5" t="s">
        <v>5</v>
      </c>
      <c r="D3" s="44">
        <v>400</v>
      </c>
      <c r="E3" s="45">
        <v>415</v>
      </c>
      <c r="F3" s="46">
        <v>465</v>
      </c>
      <c r="G3" s="44">
        <v>280</v>
      </c>
      <c r="H3" s="45">
        <v>290</v>
      </c>
      <c r="I3" s="46" t="s">
        <v>112</v>
      </c>
      <c r="J3" s="47">
        <f aca="true" t="shared" si="0" ref="J3:J12">MAX(D3:F3)+MAX(G3:I3)</f>
        <v>755</v>
      </c>
      <c r="K3" s="44">
        <v>500</v>
      </c>
      <c r="L3" s="45" t="s">
        <v>370</v>
      </c>
      <c r="M3" s="46" t="s">
        <v>370</v>
      </c>
      <c r="N3" s="47">
        <f aca="true" t="shared" si="1" ref="N3:N12">J3+MAX(K3:M3)</f>
        <v>1255</v>
      </c>
      <c r="O3" s="48">
        <v>1</v>
      </c>
      <c r="P3" s="66">
        <f>N3/A3</f>
        <v>3.6890064667842446</v>
      </c>
    </row>
    <row r="4" spans="1:15" s="66" customFormat="1" ht="12.75">
      <c r="A4" s="43">
        <v>294.5</v>
      </c>
      <c r="B4" s="27" t="s">
        <v>371</v>
      </c>
      <c r="C4" s="5" t="s">
        <v>34</v>
      </c>
      <c r="D4" s="50">
        <v>385</v>
      </c>
      <c r="E4" s="43">
        <v>410</v>
      </c>
      <c r="F4" s="51">
        <v>435</v>
      </c>
      <c r="G4" s="50">
        <v>275</v>
      </c>
      <c r="H4" s="43">
        <v>300</v>
      </c>
      <c r="I4" s="51">
        <v>315</v>
      </c>
      <c r="J4" s="52">
        <f t="shared" si="0"/>
        <v>750</v>
      </c>
      <c r="K4" s="50">
        <v>445</v>
      </c>
      <c r="L4" s="43">
        <v>460</v>
      </c>
      <c r="M4" s="51">
        <v>480</v>
      </c>
      <c r="N4" s="52">
        <f t="shared" si="1"/>
        <v>1230</v>
      </c>
      <c r="O4" s="48">
        <v>2</v>
      </c>
    </row>
    <row r="5" spans="1:15" s="66" customFormat="1" ht="12.75">
      <c r="A5" s="43">
        <v>304.2</v>
      </c>
      <c r="B5" s="27" t="s">
        <v>372</v>
      </c>
      <c r="C5" s="5" t="s">
        <v>22</v>
      </c>
      <c r="D5" s="50">
        <v>415</v>
      </c>
      <c r="E5" s="43">
        <v>425</v>
      </c>
      <c r="F5" s="51">
        <v>435</v>
      </c>
      <c r="G5" s="50">
        <v>255</v>
      </c>
      <c r="H5" s="43">
        <v>265</v>
      </c>
      <c r="I5" s="51">
        <v>270</v>
      </c>
      <c r="J5" s="52">
        <f t="shared" si="0"/>
        <v>705</v>
      </c>
      <c r="K5" s="50">
        <v>435</v>
      </c>
      <c r="L5" s="43">
        <v>465</v>
      </c>
      <c r="M5" s="51">
        <v>485</v>
      </c>
      <c r="N5" s="52">
        <f t="shared" si="1"/>
        <v>1190</v>
      </c>
      <c r="O5" s="53">
        <v>3</v>
      </c>
    </row>
    <row r="6" spans="1:15" s="66" customFormat="1" ht="12.75">
      <c r="A6" s="43">
        <v>330</v>
      </c>
      <c r="B6" s="27" t="s">
        <v>373</v>
      </c>
      <c r="C6" s="5" t="s">
        <v>8</v>
      </c>
      <c r="D6" s="50">
        <v>365</v>
      </c>
      <c r="E6" s="43">
        <v>405</v>
      </c>
      <c r="F6" s="51">
        <v>425</v>
      </c>
      <c r="G6" s="50">
        <v>205</v>
      </c>
      <c r="H6" s="43">
        <v>220</v>
      </c>
      <c r="I6" s="51" t="s">
        <v>77</v>
      </c>
      <c r="J6" s="52">
        <f t="shared" si="0"/>
        <v>645</v>
      </c>
      <c r="K6" s="50">
        <v>450</v>
      </c>
      <c r="L6" s="43">
        <v>490</v>
      </c>
      <c r="M6" s="51" t="s">
        <v>374</v>
      </c>
      <c r="N6" s="52">
        <f t="shared" si="1"/>
        <v>1135</v>
      </c>
      <c r="O6" s="48">
        <v>4</v>
      </c>
    </row>
    <row r="7" spans="1:15" s="66" customFormat="1" ht="12.75">
      <c r="A7" s="43">
        <v>288</v>
      </c>
      <c r="B7" s="27" t="s">
        <v>375</v>
      </c>
      <c r="C7" s="5" t="s">
        <v>10</v>
      </c>
      <c r="D7" s="50">
        <v>350</v>
      </c>
      <c r="E7" s="43">
        <v>370</v>
      </c>
      <c r="F7" s="51">
        <v>400</v>
      </c>
      <c r="G7" s="50">
        <v>225</v>
      </c>
      <c r="H7" s="43">
        <v>255</v>
      </c>
      <c r="I7" s="51">
        <v>270</v>
      </c>
      <c r="J7" s="52">
        <f t="shared" si="0"/>
        <v>670</v>
      </c>
      <c r="K7" s="50">
        <v>420</v>
      </c>
      <c r="L7" s="43">
        <v>440</v>
      </c>
      <c r="M7" s="51">
        <v>460</v>
      </c>
      <c r="N7" s="52">
        <f t="shared" si="1"/>
        <v>1130</v>
      </c>
      <c r="O7" s="53">
        <v>5</v>
      </c>
    </row>
    <row r="8" spans="1:15" s="66" customFormat="1" ht="12.75">
      <c r="A8" s="27">
        <v>288</v>
      </c>
      <c r="B8" s="27" t="s">
        <v>376</v>
      </c>
      <c r="C8" s="5" t="s">
        <v>50</v>
      </c>
      <c r="D8" s="54">
        <v>380</v>
      </c>
      <c r="E8" s="27">
        <v>405</v>
      </c>
      <c r="F8" s="55">
        <v>425</v>
      </c>
      <c r="G8" s="54">
        <v>220</v>
      </c>
      <c r="H8" s="27">
        <v>235</v>
      </c>
      <c r="I8" s="55" t="s">
        <v>109</v>
      </c>
      <c r="J8" s="52">
        <f t="shared" si="0"/>
        <v>660</v>
      </c>
      <c r="K8" s="54">
        <v>405</v>
      </c>
      <c r="L8" s="27">
        <v>430</v>
      </c>
      <c r="M8" s="55">
        <v>450</v>
      </c>
      <c r="N8" s="52">
        <f t="shared" si="1"/>
        <v>1110</v>
      </c>
      <c r="O8" s="48">
        <v>6</v>
      </c>
    </row>
    <row r="9" spans="1:15" s="66" customFormat="1" ht="12.75">
      <c r="A9" s="43">
        <v>278</v>
      </c>
      <c r="B9" s="27" t="s">
        <v>377</v>
      </c>
      <c r="C9" s="5" t="s">
        <v>13</v>
      </c>
      <c r="D9" s="50">
        <v>315</v>
      </c>
      <c r="E9" s="43">
        <v>350</v>
      </c>
      <c r="F9" s="51">
        <v>385</v>
      </c>
      <c r="G9" s="50">
        <v>165</v>
      </c>
      <c r="H9" s="43">
        <v>185</v>
      </c>
      <c r="I9" s="51" t="s">
        <v>89</v>
      </c>
      <c r="J9" s="52">
        <f t="shared" si="0"/>
        <v>570</v>
      </c>
      <c r="K9" s="50">
        <v>370</v>
      </c>
      <c r="L9" s="43">
        <v>450</v>
      </c>
      <c r="M9" s="51" t="s">
        <v>256</v>
      </c>
      <c r="N9" s="52">
        <f t="shared" si="1"/>
        <v>1020</v>
      </c>
      <c r="O9" s="48">
        <v>7</v>
      </c>
    </row>
    <row r="10" spans="1:16" s="66" customFormat="1" ht="12.75">
      <c r="A10" s="43">
        <v>297.5</v>
      </c>
      <c r="B10" s="27" t="s">
        <v>378</v>
      </c>
      <c r="C10" s="5" t="s">
        <v>57</v>
      </c>
      <c r="D10" s="50">
        <v>275</v>
      </c>
      <c r="E10" s="43">
        <v>315</v>
      </c>
      <c r="F10" s="51">
        <v>335</v>
      </c>
      <c r="G10" s="50">
        <v>170</v>
      </c>
      <c r="H10" s="43">
        <v>185</v>
      </c>
      <c r="I10" s="51" t="s">
        <v>132</v>
      </c>
      <c r="J10" s="52">
        <f t="shared" si="0"/>
        <v>520</v>
      </c>
      <c r="K10" s="50">
        <v>325</v>
      </c>
      <c r="L10" s="43">
        <v>370</v>
      </c>
      <c r="M10" s="51">
        <v>400</v>
      </c>
      <c r="N10" s="52">
        <f t="shared" si="1"/>
        <v>920</v>
      </c>
      <c r="O10" s="48">
        <v>8</v>
      </c>
      <c r="P10" s="73"/>
    </row>
    <row r="11" spans="1:15" s="66" customFormat="1" ht="12.75">
      <c r="A11" s="43">
        <v>311.8</v>
      </c>
      <c r="B11" s="27" t="s">
        <v>379</v>
      </c>
      <c r="C11" s="5" t="s">
        <v>43</v>
      </c>
      <c r="D11" s="54">
        <v>295</v>
      </c>
      <c r="E11" s="27">
        <v>315</v>
      </c>
      <c r="F11" s="55">
        <v>325</v>
      </c>
      <c r="G11" s="54">
        <v>200</v>
      </c>
      <c r="H11" s="27">
        <v>215</v>
      </c>
      <c r="I11" s="55" t="s">
        <v>189</v>
      </c>
      <c r="J11" s="52">
        <f t="shared" si="0"/>
        <v>540</v>
      </c>
      <c r="K11" s="54">
        <v>335</v>
      </c>
      <c r="L11" s="27">
        <v>350</v>
      </c>
      <c r="M11" s="55">
        <v>370</v>
      </c>
      <c r="N11" s="52">
        <f t="shared" si="1"/>
        <v>910</v>
      </c>
      <c r="O11" s="48">
        <v>9</v>
      </c>
    </row>
    <row r="12" spans="1:16" s="66" customFormat="1" ht="12.75">
      <c r="A12" s="43">
        <v>294</v>
      </c>
      <c r="B12" s="27" t="s">
        <v>380</v>
      </c>
      <c r="C12" s="5" t="s">
        <v>53</v>
      </c>
      <c r="D12" s="50">
        <v>225</v>
      </c>
      <c r="E12" s="43">
        <v>280</v>
      </c>
      <c r="F12" s="51">
        <v>325</v>
      </c>
      <c r="G12" s="50">
        <v>155</v>
      </c>
      <c r="H12" s="43">
        <v>180</v>
      </c>
      <c r="I12" s="51" t="s">
        <v>142</v>
      </c>
      <c r="J12" s="52">
        <f t="shared" si="0"/>
        <v>505</v>
      </c>
      <c r="K12" s="50">
        <v>350</v>
      </c>
      <c r="L12" s="43">
        <v>400</v>
      </c>
      <c r="M12" s="51" t="s">
        <v>313</v>
      </c>
      <c r="N12" s="52">
        <f t="shared" si="1"/>
        <v>905</v>
      </c>
      <c r="O12" s="53">
        <v>10</v>
      </c>
      <c r="P12" s="65"/>
    </row>
    <row r="13" spans="1:14" s="66" customFormat="1" ht="12.75">
      <c r="A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</row>
    <row r="14" spans="1:14" s="66" customFormat="1" ht="12.75">
      <c r="A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</row>
    <row r="15" spans="1:14" s="66" customFormat="1" ht="12.75">
      <c r="A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</row>
  </sheetData>
  <sheetProtection selectLockedCells="1" selectUnlockedCells="1"/>
  <mergeCells count="6">
    <mergeCell ref="A1:A2"/>
    <mergeCell ref="B1:C1"/>
    <mergeCell ref="D1:F1"/>
    <mergeCell ref="G1:J1"/>
    <mergeCell ref="K1:M1"/>
    <mergeCell ref="O1:O2"/>
  </mergeCells>
  <printOptions/>
  <pageMargins left="0" right="0" top="1" bottom="1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3" width="18.28125" style="0" customWidth="1"/>
    <col min="4" max="13" width="8.140625" style="0" customWidth="1"/>
    <col min="14" max="14" width="7.140625" style="2" customWidth="1"/>
    <col min="15" max="15" width="2.7109375" style="2" customWidth="1"/>
  </cols>
  <sheetData>
    <row r="1" spans="1:15" ht="20.25" customHeight="1">
      <c r="A1" s="98" t="s">
        <v>61</v>
      </c>
      <c r="B1" s="99" t="s">
        <v>62</v>
      </c>
      <c r="C1" s="99"/>
      <c r="D1" s="99" t="s">
        <v>63</v>
      </c>
      <c r="E1" s="99"/>
      <c r="F1" s="99"/>
      <c r="G1" s="99" t="s">
        <v>64</v>
      </c>
      <c r="H1" s="99"/>
      <c r="I1" s="99"/>
      <c r="J1" s="99"/>
      <c r="K1" s="99" t="s">
        <v>65</v>
      </c>
      <c r="L1" s="99"/>
      <c r="M1" s="99"/>
      <c r="N1" s="38" t="s">
        <v>2</v>
      </c>
      <c r="O1" s="100" t="s">
        <v>66</v>
      </c>
    </row>
    <row r="2" spans="1:15" ht="12.75">
      <c r="A2" s="98"/>
      <c r="B2" s="39" t="s">
        <v>67</v>
      </c>
      <c r="C2" s="39" t="s">
        <v>68</v>
      </c>
      <c r="D2" s="40" t="s">
        <v>69</v>
      </c>
      <c r="E2" s="40" t="s">
        <v>70</v>
      </c>
      <c r="F2" s="40" t="s">
        <v>71</v>
      </c>
      <c r="G2" s="41" t="s">
        <v>72</v>
      </c>
      <c r="H2" s="41" t="s">
        <v>73</v>
      </c>
      <c r="I2" s="41" t="s">
        <v>74</v>
      </c>
      <c r="J2" s="40" t="s">
        <v>75</v>
      </c>
      <c r="K2" s="41" t="s">
        <v>69</v>
      </c>
      <c r="L2" s="41" t="s">
        <v>73</v>
      </c>
      <c r="M2" s="41" t="s">
        <v>71</v>
      </c>
      <c r="N2" s="42"/>
      <c r="O2" s="100"/>
    </row>
    <row r="3" spans="1:16" s="49" customFormat="1" ht="12.75">
      <c r="A3" s="43">
        <v>110.7</v>
      </c>
      <c r="B3" s="27" t="s">
        <v>76</v>
      </c>
      <c r="C3" s="5" t="s">
        <v>11</v>
      </c>
      <c r="D3" s="44">
        <v>240</v>
      </c>
      <c r="E3" s="45" t="s">
        <v>77</v>
      </c>
      <c r="F3" s="46" t="s">
        <v>77</v>
      </c>
      <c r="G3" s="44">
        <v>135</v>
      </c>
      <c r="H3" s="45">
        <v>145</v>
      </c>
      <c r="I3" s="46" t="s">
        <v>78</v>
      </c>
      <c r="J3" s="47">
        <f aca="true" t="shared" si="0" ref="J3:J13">MAX(D3:F3)+MAX(G3:I3)</f>
        <v>385</v>
      </c>
      <c r="K3" s="44">
        <v>300</v>
      </c>
      <c r="L3" s="45">
        <v>325</v>
      </c>
      <c r="M3" s="46" t="s">
        <v>79</v>
      </c>
      <c r="N3" s="47">
        <f aca="true" t="shared" si="1" ref="N3:N13">J3+MAX(K3:M3)</f>
        <v>710</v>
      </c>
      <c r="O3" s="48">
        <v>1</v>
      </c>
      <c r="P3" s="49">
        <f>N3/A3</f>
        <v>6.4137308039747065</v>
      </c>
    </row>
    <row r="4" spans="1:15" s="49" customFormat="1" ht="12.75">
      <c r="A4" s="43">
        <v>112.4</v>
      </c>
      <c r="B4" s="27" t="s">
        <v>80</v>
      </c>
      <c r="C4" s="5" t="s">
        <v>5</v>
      </c>
      <c r="D4" s="50">
        <v>185</v>
      </c>
      <c r="E4" s="43">
        <v>200</v>
      </c>
      <c r="F4" s="51">
        <v>230</v>
      </c>
      <c r="G4" s="50">
        <v>130</v>
      </c>
      <c r="H4" s="43" t="s">
        <v>81</v>
      </c>
      <c r="I4" s="51" t="s">
        <v>82</v>
      </c>
      <c r="J4" s="52">
        <f t="shared" si="0"/>
        <v>360</v>
      </c>
      <c r="K4" s="50">
        <v>215</v>
      </c>
      <c r="L4" s="43">
        <v>265</v>
      </c>
      <c r="M4" s="51">
        <v>285</v>
      </c>
      <c r="N4" s="52">
        <f t="shared" si="1"/>
        <v>645</v>
      </c>
      <c r="O4" s="48">
        <v>2</v>
      </c>
    </row>
    <row r="5" spans="1:15" ht="12.75">
      <c r="A5" s="29">
        <v>114</v>
      </c>
      <c r="B5" s="27" t="s">
        <v>83</v>
      </c>
      <c r="C5" s="5" t="s">
        <v>10</v>
      </c>
      <c r="D5" s="17">
        <v>150</v>
      </c>
      <c r="E5" s="29">
        <v>180</v>
      </c>
      <c r="F5" s="16">
        <v>210</v>
      </c>
      <c r="G5" s="17">
        <v>120</v>
      </c>
      <c r="H5" s="29">
        <v>125</v>
      </c>
      <c r="I5" s="16" t="s">
        <v>84</v>
      </c>
      <c r="J5" s="52">
        <f t="shared" si="0"/>
        <v>335</v>
      </c>
      <c r="K5" s="17">
        <v>200</v>
      </c>
      <c r="L5" s="29">
        <v>250</v>
      </c>
      <c r="M5" s="16">
        <v>290</v>
      </c>
      <c r="N5" s="52">
        <f t="shared" si="1"/>
        <v>625</v>
      </c>
      <c r="O5" s="48">
        <v>3</v>
      </c>
    </row>
    <row r="6" spans="1:15" ht="12.75">
      <c r="A6" s="43">
        <v>113</v>
      </c>
      <c r="B6" s="27" t="s">
        <v>85</v>
      </c>
      <c r="C6" s="5" t="s">
        <v>8</v>
      </c>
      <c r="D6" s="50">
        <v>165</v>
      </c>
      <c r="E6" s="43" t="s">
        <v>86</v>
      </c>
      <c r="F6" s="51">
        <v>205</v>
      </c>
      <c r="G6" s="50">
        <v>125</v>
      </c>
      <c r="H6" s="43" t="s">
        <v>81</v>
      </c>
      <c r="I6" s="51" t="s">
        <v>87</v>
      </c>
      <c r="J6" s="52">
        <f t="shared" si="0"/>
        <v>330</v>
      </c>
      <c r="K6" s="50">
        <v>250</v>
      </c>
      <c r="L6" s="43">
        <v>275</v>
      </c>
      <c r="M6" s="51">
        <v>290</v>
      </c>
      <c r="N6" s="52">
        <f t="shared" si="1"/>
        <v>620</v>
      </c>
      <c r="O6" s="53">
        <v>4</v>
      </c>
    </row>
    <row r="7" spans="1:15" ht="12.75">
      <c r="A7" s="43">
        <v>108.6</v>
      </c>
      <c r="B7" s="27" t="s">
        <v>88</v>
      </c>
      <c r="C7" s="5" t="s">
        <v>46</v>
      </c>
      <c r="D7" s="50">
        <v>180</v>
      </c>
      <c r="E7" s="43" t="s">
        <v>89</v>
      </c>
      <c r="F7" s="51">
        <v>220</v>
      </c>
      <c r="G7" s="50">
        <v>125</v>
      </c>
      <c r="H7" s="43" t="s">
        <v>90</v>
      </c>
      <c r="I7" s="51">
        <v>140</v>
      </c>
      <c r="J7" s="52">
        <f t="shared" si="0"/>
        <v>360</v>
      </c>
      <c r="K7" s="50">
        <v>230</v>
      </c>
      <c r="L7" s="43">
        <v>255</v>
      </c>
      <c r="M7" s="51" t="s">
        <v>91</v>
      </c>
      <c r="N7" s="52">
        <f t="shared" si="1"/>
        <v>615</v>
      </c>
      <c r="O7" s="48">
        <v>5</v>
      </c>
    </row>
    <row r="8" spans="1:15" ht="12.75">
      <c r="A8" s="43">
        <v>113.8</v>
      </c>
      <c r="B8" s="27" t="s">
        <v>92</v>
      </c>
      <c r="C8" s="5" t="s">
        <v>51</v>
      </c>
      <c r="D8" s="50">
        <v>185</v>
      </c>
      <c r="E8" s="43">
        <v>200</v>
      </c>
      <c r="F8" s="51" t="s">
        <v>93</v>
      </c>
      <c r="G8" s="50">
        <v>125</v>
      </c>
      <c r="H8" s="43">
        <v>135</v>
      </c>
      <c r="I8" s="51" t="s">
        <v>84</v>
      </c>
      <c r="J8" s="52">
        <f t="shared" si="0"/>
        <v>335</v>
      </c>
      <c r="K8" s="50">
        <v>260</v>
      </c>
      <c r="L8" s="43" t="s">
        <v>94</v>
      </c>
      <c r="M8" s="51" t="s">
        <v>94</v>
      </c>
      <c r="N8" s="52">
        <f t="shared" si="1"/>
        <v>595</v>
      </c>
      <c r="O8" s="48">
        <v>6</v>
      </c>
    </row>
    <row r="9" spans="1:15" ht="12.75">
      <c r="A9" s="43">
        <v>112.4</v>
      </c>
      <c r="B9" s="27" t="s">
        <v>95</v>
      </c>
      <c r="C9" s="5" t="s">
        <v>5</v>
      </c>
      <c r="D9" s="50">
        <v>160</v>
      </c>
      <c r="E9" s="43">
        <v>175</v>
      </c>
      <c r="F9" s="51">
        <v>185</v>
      </c>
      <c r="G9" s="50">
        <v>115</v>
      </c>
      <c r="H9" s="43">
        <v>125</v>
      </c>
      <c r="I9" s="51" t="s">
        <v>90</v>
      </c>
      <c r="J9" s="52">
        <f t="shared" si="0"/>
        <v>310</v>
      </c>
      <c r="K9" s="50" t="s">
        <v>93</v>
      </c>
      <c r="L9" s="43">
        <v>235</v>
      </c>
      <c r="M9" s="51">
        <v>250</v>
      </c>
      <c r="N9" s="52">
        <f t="shared" si="1"/>
        <v>560</v>
      </c>
      <c r="O9" s="48">
        <v>7</v>
      </c>
    </row>
    <row r="10" spans="1:15" ht="12.75">
      <c r="A10" s="27">
        <v>113.4</v>
      </c>
      <c r="B10" s="27" t="s">
        <v>96</v>
      </c>
      <c r="C10" s="5" t="s">
        <v>6</v>
      </c>
      <c r="D10" s="54">
        <v>140</v>
      </c>
      <c r="E10" s="27">
        <v>155</v>
      </c>
      <c r="F10" s="55" t="s">
        <v>97</v>
      </c>
      <c r="G10" s="54">
        <v>105</v>
      </c>
      <c r="H10" s="27" t="s">
        <v>98</v>
      </c>
      <c r="I10" s="55" t="s">
        <v>98</v>
      </c>
      <c r="J10" s="52">
        <f t="shared" si="0"/>
        <v>260</v>
      </c>
      <c r="K10" s="54" t="s">
        <v>77</v>
      </c>
      <c r="L10" s="27">
        <v>260</v>
      </c>
      <c r="M10" s="55" t="s">
        <v>99</v>
      </c>
      <c r="N10" s="52">
        <f t="shared" si="1"/>
        <v>520</v>
      </c>
      <c r="O10" s="53">
        <v>8</v>
      </c>
    </row>
    <row r="11" spans="1:15" s="56" customFormat="1" ht="12.75">
      <c r="A11" s="27">
        <v>113.8</v>
      </c>
      <c r="B11" s="27" t="s">
        <v>100</v>
      </c>
      <c r="C11" s="5" t="s">
        <v>6</v>
      </c>
      <c r="D11" s="54">
        <v>125</v>
      </c>
      <c r="E11" s="27" t="s">
        <v>81</v>
      </c>
      <c r="F11" s="55">
        <v>145</v>
      </c>
      <c r="G11" s="54">
        <v>85</v>
      </c>
      <c r="H11" s="27">
        <v>95</v>
      </c>
      <c r="I11" s="55" t="s">
        <v>101</v>
      </c>
      <c r="J11" s="52">
        <f t="shared" si="0"/>
        <v>240</v>
      </c>
      <c r="K11" s="54">
        <v>200</v>
      </c>
      <c r="L11" s="27">
        <v>225</v>
      </c>
      <c r="M11" s="55">
        <v>235</v>
      </c>
      <c r="N11" s="52">
        <f t="shared" si="1"/>
        <v>475</v>
      </c>
      <c r="O11" s="53">
        <v>9</v>
      </c>
    </row>
    <row r="12" spans="1:15" ht="12.75">
      <c r="A12" s="43">
        <v>110</v>
      </c>
      <c r="B12" s="27" t="s">
        <v>102</v>
      </c>
      <c r="C12" s="5" t="s">
        <v>38</v>
      </c>
      <c r="D12" s="50">
        <v>135</v>
      </c>
      <c r="E12" s="43" t="s">
        <v>87</v>
      </c>
      <c r="F12" s="51">
        <v>150</v>
      </c>
      <c r="G12" s="50">
        <v>85</v>
      </c>
      <c r="H12" s="43">
        <v>95</v>
      </c>
      <c r="I12" s="51" t="s">
        <v>101</v>
      </c>
      <c r="J12" s="52">
        <f t="shared" si="0"/>
        <v>245</v>
      </c>
      <c r="K12" s="50">
        <v>185</v>
      </c>
      <c r="L12" s="43">
        <v>210</v>
      </c>
      <c r="M12" s="51">
        <v>225</v>
      </c>
      <c r="N12" s="52">
        <f t="shared" si="1"/>
        <v>470</v>
      </c>
      <c r="O12" s="48">
        <v>10</v>
      </c>
    </row>
    <row r="13" spans="1:15" ht="12.75">
      <c r="A13" s="43">
        <v>103.5</v>
      </c>
      <c r="B13" s="27" t="s">
        <v>103</v>
      </c>
      <c r="C13" s="5" t="s">
        <v>59</v>
      </c>
      <c r="D13" s="50" t="s">
        <v>104</v>
      </c>
      <c r="E13" s="43">
        <v>135</v>
      </c>
      <c r="F13" s="51">
        <v>155</v>
      </c>
      <c r="G13" s="50">
        <v>85</v>
      </c>
      <c r="H13" s="43">
        <v>95</v>
      </c>
      <c r="I13" s="51" t="s">
        <v>101</v>
      </c>
      <c r="J13" s="52">
        <f t="shared" si="0"/>
        <v>250</v>
      </c>
      <c r="K13" s="50">
        <v>160</v>
      </c>
      <c r="L13" s="43">
        <v>205</v>
      </c>
      <c r="M13" s="51">
        <v>215</v>
      </c>
      <c r="N13" s="52">
        <f t="shared" si="1"/>
        <v>465</v>
      </c>
      <c r="O13" s="57"/>
    </row>
    <row r="14" spans="1:15" ht="12.75">
      <c r="A14" s="1"/>
      <c r="B14" s="58"/>
      <c r="C14" s="58"/>
      <c r="D14" s="1"/>
      <c r="E14" s="1"/>
      <c r="F14" s="1"/>
      <c r="G14" s="1"/>
      <c r="H14" s="1"/>
      <c r="I14" s="1"/>
      <c r="J14" s="36"/>
      <c r="K14" s="1"/>
      <c r="L14" s="1"/>
      <c r="M14" s="1"/>
      <c r="N14" s="1"/>
      <c r="O14" s="1"/>
    </row>
    <row r="15" spans="1:15" ht="12.75">
      <c r="A15" s="1"/>
      <c r="B15" s="59"/>
      <c r="C15" s="59"/>
      <c r="D15" s="59"/>
      <c r="E15" s="1"/>
      <c r="F15" s="1"/>
      <c r="G15" s="1"/>
      <c r="H15" s="1"/>
      <c r="I15" s="1"/>
      <c r="J15" s="36"/>
      <c r="K15" s="1"/>
      <c r="L15" s="1"/>
      <c r="M15" s="1"/>
      <c r="N15" s="1"/>
      <c r="O15" s="1"/>
    </row>
    <row r="16" spans="1:15" ht="12.75">
      <c r="A16" s="1"/>
      <c r="B16" s="59"/>
      <c r="C16" s="59"/>
      <c r="D16" s="59"/>
      <c r="E16" s="59"/>
      <c r="F16" s="59"/>
      <c r="G16" s="59"/>
      <c r="H16" s="59"/>
      <c r="I16" s="59"/>
      <c r="J16" s="36"/>
      <c r="K16" s="59"/>
      <c r="L16" s="59"/>
      <c r="M16" s="59"/>
      <c r="N16" s="1"/>
      <c r="O16" s="1"/>
    </row>
    <row r="17" spans="3:10" ht="12.75">
      <c r="C17" s="1"/>
      <c r="J17" s="36"/>
    </row>
    <row r="18" spans="1:15" ht="12.75">
      <c r="A18" s="1"/>
      <c r="B18" s="58"/>
      <c r="C18" s="58"/>
      <c r="D18" s="1"/>
      <c r="E18" s="1"/>
      <c r="F18" s="1"/>
      <c r="G18" s="1"/>
      <c r="H18" s="1"/>
      <c r="I18" s="1"/>
      <c r="J18" s="60"/>
      <c r="K18" s="1"/>
      <c r="L18" s="1"/>
      <c r="M18" s="1"/>
      <c r="N18" s="1"/>
      <c r="O18" s="1"/>
    </row>
    <row r="19" spans="1:15" ht="12.75">
      <c r="A19" s="1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1"/>
      <c r="O19" s="1"/>
    </row>
    <row r="20" spans="1:15" ht="12.75">
      <c r="A20" s="1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1"/>
      <c r="O20" s="1"/>
    </row>
    <row r="21" ht="12.75">
      <c r="C21" s="59"/>
    </row>
  </sheetData>
  <sheetProtection selectLockedCells="1" selectUnlockedCells="1"/>
  <mergeCells count="6">
    <mergeCell ref="A1:A2"/>
    <mergeCell ref="B1:C1"/>
    <mergeCell ref="D1:F1"/>
    <mergeCell ref="G1:J1"/>
    <mergeCell ref="K1:M1"/>
    <mergeCell ref="O1:O2"/>
  </mergeCells>
  <printOptions/>
  <pageMargins left="0" right="0" top="1" bottom="1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3" width="18.28125" style="0" customWidth="1"/>
    <col min="4" max="4" width="8.140625" style="2" customWidth="1"/>
    <col min="5" max="13" width="8.140625" style="0" customWidth="1"/>
    <col min="14" max="14" width="7.57421875" style="0" customWidth="1"/>
    <col min="15" max="15" width="3.421875" style="0" customWidth="1"/>
  </cols>
  <sheetData>
    <row r="1" spans="1:15" ht="20.25" customHeight="1">
      <c r="A1" s="98" t="s">
        <v>61</v>
      </c>
      <c r="B1" s="99" t="s">
        <v>105</v>
      </c>
      <c r="C1" s="99"/>
      <c r="D1" s="99" t="s">
        <v>63</v>
      </c>
      <c r="E1" s="99"/>
      <c r="F1" s="99"/>
      <c r="G1" s="99" t="s">
        <v>64</v>
      </c>
      <c r="H1" s="99"/>
      <c r="I1" s="99"/>
      <c r="J1" s="99"/>
      <c r="K1" s="99" t="s">
        <v>65</v>
      </c>
      <c r="L1" s="99"/>
      <c r="M1" s="99"/>
      <c r="N1" s="38" t="s">
        <v>2</v>
      </c>
      <c r="O1" s="100" t="s">
        <v>66</v>
      </c>
    </row>
    <row r="2" spans="1:15" ht="12.75">
      <c r="A2" s="98"/>
      <c r="B2" s="39" t="s">
        <v>67</v>
      </c>
      <c r="C2" s="39" t="s">
        <v>68</v>
      </c>
      <c r="D2" s="40" t="s">
        <v>69</v>
      </c>
      <c r="E2" s="40" t="s">
        <v>70</v>
      </c>
      <c r="F2" s="40" t="s">
        <v>71</v>
      </c>
      <c r="G2" s="41" t="s">
        <v>72</v>
      </c>
      <c r="H2" s="41" t="s">
        <v>73</v>
      </c>
      <c r="I2" s="41" t="s">
        <v>74</v>
      </c>
      <c r="J2" s="40" t="s">
        <v>75</v>
      </c>
      <c r="K2" s="41" t="s">
        <v>69</v>
      </c>
      <c r="L2" s="41" t="s">
        <v>73</v>
      </c>
      <c r="M2" s="41" t="s">
        <v>71</v>
      </c>
      <c r="N2" s="42"/>
      <c r="O2" s="100"/>
    </row>
    <row r="3" spans="1:16" s="49" customFormat="1" ht="12.75">
      <c r="A3" s="29">
        <v>122.8</v>
      </c>
      <c r="B3" s="27" t="s">
        <v>106</v>
      </c>
      <c r="C3" s="5" t="s">
        <v>26</v>
      </c>
      <c r="D3" s="61">
        <v>250</v>
      </c>
      <c r="E3" s="45" t="s">
        <v>91</v>
      </c>
      <c r="F3" s="62">
        <v>265</v>
      </c>
      <c r="G3" s="61">
        <v>145</v>
      </c>
      <c r="H3" s="45" t="s">
        <v>78</v>
      </c>
      <c r="I3" s="62">
        <v>155</v>
      </c>
      <c r="J3" s="47">
        <f aca="true" t="shared" si="0" ref="J3:J13">MAX(D3:F3)+MAX(G3:I3)</f>
        <v>420</v>
      </c>
      <c r="K3" s="61" t="s">
        <v>107</v>
      </c>
      <c r="L3" s="45">
        <v>335</v>
      </c>
      <c r="M3" s="62">
        <v>350</v>
      </c>
      <c r="N3" s="63">
        <f aca="true" t="shared" si="1" ref="N3:N13">J3+MAX(K3:M3)</f>
        <v>770</v>
      </c>
      <c r="O3" s="48">
        <v>1</v>
      </c>
      <c r="P3" s="49">
        <f>N3/A3</f>
        <v>6.270358306188926</v>
      </c>
    </row>
    <row r="4" spans="1:15" s="65" customFormat="1" ht="12.75">
      <c r="A4" s="43">
        <v>122.7</v>
      </c>
      <c r="B4" s="27" t="s">
        <v>108</v>
      </c>
      <c r="C4" s="5" t="s">
        <v>16</v>
      </c>
      <c r="D4" s="50">
        <v>220</v>
      </c>
      <c r="E4" s="43">
        <v>230</v>
      </c>
      <c r="F4" s="51" t="s">
        <v>109</v>
      </c>
      <c r="G4" s="50">
        <v>145</v>
      </c>
      <c r="H4" s="43">
        <v>155</v>
      </c>
      <c r="I4" s="51" t="s">
        <v>82</v>
      </c>
      <c r="J4" s="52">
        <f t="shared" si="0"/>
        <v>385</v>
      </c>
      <c r="K4" s="50">
        <v>340</v>
      </c>
      <c r="L4" s="43">
        <v>355</v>
      </c>
      <c r="M4" s="51">
        <v>375</v>
      </c>
      <c r="N4" s="64">
        <f t="shared" si="1"/>
        <v>760</v>
      </c>
      <c r="O4" s="48">
        <v>2</v>
      </c>
    </row>
    <row r="5" spans="1:15" s="65" customFormat="1" ht="12.75">
      <c r="A5" s="28">
        <v>121.2</v>
      </c>
      <c r="B5" s="27" t="s">
        <v>110</v>
      </c>
      <c r="C5" s="5" t="s">
        <v>7</v>
      </c>
      <c r="D5" s="13" t="s">
        <v>111</v>
      </c>
      <c r="E5" s="28">
        <v>285</v>
      </c>
      <c r="F5" s="14" t="s">
        <v>112</v>
      </c>
      <c r="G5" s="13">
        <v>165</v>
      </c>
      <c r="H5" s="28" t="s">
        <v>113</v>
      </c>
      <c r="I5" s="14" t="s">
        <v>113</v>
      </c>
      <c r="J5" s="52">
        <f t="shared" si="0"/>
        <v>450</v>
      </c>
      <c r="K5" s="13">
        <v>275</v>
      </c>
      <c r="L5" s="28">
        <v>300</v>
      </c>
      <c r="M5" s="14" t="s">
        <v>107</v>
      </c>
      <c r="N5" s="52">
        <f t="shared" si="1"/>
        <v>750</v>
      </c>
      <c r="O5" s="48">
        <v>3</v>
      </c>
    </row>
    <row r="6" spans="1:15" s="66" customFormat="1" ht="12.75">
      <c r="A6" s="43">
        <v>122.5</v>
      </c>
      <c r="B6" s="27" t="s">
        <v>114</v>
      </c>
      <c r="C6" s="5" t="s">
        <v>15</v>
      </c>
      <c r="D6" s="50">
        <v>250</v>
      </c>
      <c r="E6" s="43" t="s">
        <v>115</v>
      </c>
      <c r="F6" s="51">
        <v>255</v>
      </c>
      <c r="G6" s="50">
        <v>155</v>
      </c>
      <c r="H6" s="43" t="s">
        <v>82</v>
      </c>
      <c r="I6" s="51" t="s">
        <v>82</v>
      </c>
      <c r="J6" s="52">
        <f t="shared" si="0"/>
        <v>410</v>
      </c>
      <c r="K6" s="50">
        <v>315</v>
      </c>
      <c r="L6" s="43">
        <v>325</v>
      </c>
      <c r="M6" s="51" t="s">
        <v>116</v>
      </c>
      <c r="N6" s="64">
        <f t="shared" si="1"/>
        <v>735</v>
      </c>
      <c r="O6" s="48">
        <v>4</v>
      </c>
    </row>
    <row r="7" spans="1:15" s="66" customFormat="1" ht="12.75">
      <c r="A7" s="43">
        <v>122.8</v>
      </c>
      <c r="B7" s="43" t="s">
        <v>117</v>
      </c>
      <c r="C7" s="67" t="s">
        <v>49</v>
      </c>
      <c r="D7" s="50">
        <v>225</v>
      </c>
      <c r="E7" s="43">
        <v>250</v>
      </c>
      <c r="F7" s="51" t="s">
        <v>94</v>
      </c>
      <c r="G7" s="50">
        <v>145</v>
      </c>
      <c r="H7" s="43">
        <v>165</v>
      </c>
      <c r="I7" s="51" t="s">
        <v>113</v>
      </c>
      <c r="J7" s="64">
        <f t="shared" si="0"/>
        <v>415</v>
      </c>
      <c r="K7" s="50">
        <v>285</v>
      </c>
      <c r="L7" s="43" t="s">
        <v>118</v>
      </c>
      <c r="M7" s="51" t="s">
        <v>119</v>
      </c>
      <c r="N7" s="64">
        <f t="shared" si="1"/>
        <v>700</v>
      </c>
      <c r="O7" s="48">
        <v>5</v>
      </c>
    </row>
    <row r="8" spans="1:15" s="66" customFormat="1" ht="12.75">
      <c r="A8" s="29">
        <v>120.6</v>
      </c>
      <c r="B8" s="27" t="s">
        <v>120</v>
      </c>
      <c r="C8" s="5" t="s">
        <v>3</v>
      </c>
      <c r="D8" s="17" t="s">
        <v>121</v>
      </c>
      <c r="E8" s="29" t="s">
        <v>121</v>
      </c>
      <c r="F8" s="16">
        <v>225</v>
      </c>
      <c r="G8" s="17">
        <v>140</v>
      </c>
      <c r="H8" s="29">
        <v>145</v>
      </c>
      <c r="I8" s="16">
        <v>150</v>
      </c>
      <c r="J8" s="52">
        <f t="shared" si="0"/>
        <v>375</v>
      </c>
      <c r="K8" s="17">
        <v>275</v>
      </c>
      <c r="L8" s="29">
        <v>300</v>
      </c>
      <c r="M8" s="16">
        <v>320</v>
      </c>
      <c r="N8" s="64">
        <f t="shared" si="1"/>
        <v>695</v>
      </c>
      <c r="O8" s="48">
        <v>6</v>
      </c>
    </row>
    <row r="9" spans="1:15" s="66" customFormat="1" ht="12.75">
      <c r="A9" s="43">
        <v>123</v>
      </c>
      <c r="B9" s="43" t="s">
        <v>122</v>
      </c>
      <c r="C9" s="67" t="s">
        <v>17</v>
      </c>
      <c r="D9" s="50">
        <v>185</v>
      </c>
      <c r="E9" s="43">
        <v>205</v>
      </c>
      <c r="F9" s="51" t="s">
        <v>121</v>
      </c>
      <c r="G9" s="50">
        <v>125</v>
      </c>
      <c r="H9" s="43" t="s">
        <v>123</v>
      </c>
      <c r="I9" s="51">
        <v>130</v>
      </c>
      <c r="J9" s="64">
        <f t="shared" si="0"/>
        <v>335</v>
      </c>
      <c r="K9" s="50">
        <v>250</v>
      </c>
      <c r="L9" s="43">
        <v>275</v>
      </c>
      <c r="M9" s="51">
        <v>300</v>
      </c>
      <c r="N9" s="64">
        <f t="shared" si="1"/>
        <v>635</v>
      </c>
      <c r="O9" s="48">
        <v>7</v>
      </c>
    </row>
    <row r="10" spans="1:15" s="66" customFormat="1" ht="12.75">
      <c r="A10" s="43">
        <v>121</v>
      </c>
      <c r="B10" s="27" t="s">
        <v>124</v>
      </c>
      <c r="C10" s="5" t="s">
        <v>53</v>
      </c>
      <c r="D10" s="50">
        <v>185</v>
      </c>
      <c r="E10" s="43">
        <v>200</v>
      </c>
      <c r="F10" s="51">
        <v>210</v>
      </c>
      <c r="G10" s="50">
        <v>120</v>
      </c>
      <c r="H10" s="43">
        <v>140</v>
      </c>
      <c r="I10" s="51">
        <v>150</v>
      </c>
      <c r="J10" s="52">
        <f t="shared" si="0"/>
        <v>360</v>
      </c>
      <c r="K10" s="50" t="s">
        <v>121</v>
      </c>
      <c r="L10" s="27">
        <v>255</v>
      </c>
      <c r="M10" s="51">
        <v>270</v>
      </c>
      <c r="N10" s="64">
        <f t="shared" si="1"/>
        <v>630</v>
      </c>
      <c r="O10" s="48">
        <v>8</v>
      </c>
    </row>
    <row r="11" spans="1:15" ht="12.75" customHeight="1">
      <c r="A11" s="43">
        <v>118</v>
      </c>
      <c r="B11" s="27" t="s">
        <v>125</v>
      </c>
      <c r="C11" s="5" t="s">
        <v>13</v>
      </c>
      <c r="D11" s="50">
        <v>185</v>
      </c>
      <c r="E11" s="43">
        <v>205</v>
      </c>
      <c r="F11" s="51" t="s">
        <v>126</v>
      </c>
      <c r="G11" s="50">
        <v>100</v>
      </c>
      <c r="H11" s="43">
        <v>115</v>
      </c>
      <c r="I11" s="51" t="s">
        <v>123</v>
      </c>
      <c r="J11" s="52">
        <f t="shared" si="0"/>
        <v>320</v>
      </c>
      <c r="K11" s="50">
        <v>245</v>
      </c>
      <c r="L11" s="43">
        <v>295</v>
      </c>
      <c r="M11" s="51" t="s">
        <v>127</v>
      </c>
      <c r="N11" s="64">
        <f t="shared" si="1"/>
        <v>615</v>
      </c>
      <c r="O11" s="53">
        <v>9</v>
      </c>
    </row>
    <row r="12" spans="1:15" s="66" customFormat="1" ht="12.75">
      <c r="A12" s="43">
        <v>122.6</v>
      </c>
      <c r="B12" s="27" t="s">
        <v>128</v>
      </c>
      <c r="C12" s="5" t="s">
        <v>12</v>
      </c>
      <c r="D12" s="50">
        <v>145</v>
      </c>
      <c r="E12" s="43">
        <v>155</v>
      </c>
      <c r="F12" s="51">
        <v>165</v>
      </c>
      <c r="G12" s="50">
        <v>105</v>
      </c>
      <c r="H12" s="43" t="s">
        <v>129</v>
      </c>
      <c r="I12" s="51" t="s">
        <v>129</v>
      </c>
      <c r="J12" s="52">
        <f t="shared" si="0"/>
        <v>270</v>
      </c>
      <c r="K12" s="54">
        <v>190</v>
      </c>
      <c r="L12" s="43">
        <v>200</v>
      </c>
      <c r="M12" s="51">
        <v>215</v>
      </c>
      <c r="N12" s="64">
        <f t="shared" si="1"/>
        <v>485</v>
      </c>
      <c r="O12" s="68">
        <v>10</v>
      </c>
    </row>
    <row r="13" spans="1:15" s="66" customFormat="1" ht="12.75">
      <c r="A13" s="43">
        <v>123</v>
      </c>
      <c r="B13" s="27" t="s">
        <v>130</v>
      </c>
      <c r="C13" s="5" t="s">
        <v>6</v>
      </c>
      <c r="D13" s="50" t="s">
        <v>131</v>
      </c>
      <c r="E13" s="43" t="s">
        <v>132</v>
      </c>
      <c r="F13" s="51" t="s">
        <v>132</v>
      </c>
      <c r="G13" s="50">
        <v>135</v>
      </c>
      <c r="H13" s="43" t="s">
        <v>81</v>
      </c>
      <c r="I13" s="51" t="s">
        <v>81</v>
      </c>
      <c r="J13" s="69">
        <f t="shared" si="0"/>
        <v>135</v>
      </c>
      <c r="K13" s="50">
        <v>255</v>
      </c>
      <c r="L13" s="43" t="s">
        <v>94</v>
      </c>
      <c r="M13" s="51">
        <v>275</v>
      </c>
      <c r="N13" s="64">
        <f t="shared" si="1"/>
        <v>410</v>
      </c>
      <c r="O13" s="53" t="s">
        <v>133</v>
      </c>
    </row>
  </sheetData>
  <sheetProtection selectLockedCells="1" selectUnlockedCells="1"/>
  <mergeCells count="6">
    <mergeCell ref="A1:A2"/>
    <mergeCell ref="B1:C1"/>
    <mergeCell ref="D1:F1"/>
    <mergeCell ref="G1:J1"/>
    <mergeCell ref="K1:M1"/>
    <mergeCell ref="O1:O2"/>
  </mergeCells>
  <printOptions/>
  <pageMargins left="0" right="0" top="1" bottom="1" header="0.5118055555555555" footer="0.511805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28125" style="70" customWidth="1"/>
    <col min="2" max="2" width="21.8515625" style="70" customWidth="1"/>
    <col min="3" max="3" width="18.28125" style="70" customWidth="1"/>
    <col min="4" max="13" width="8.140625" style="70" customWidth="1"/>
    <col min="14" max="14" width="7.8515625" style="70" customWidth="1"/>
    <col min="15" max="15" width="2.7109375" style="0" customWidth="1"/>
  </cols>
  <sheetData>
    <row r="1" spans="1:15" ht="20.25" customHeight="1">
      <c r="A1" s="98" t="s">
        <v>61</v>
      </c>
      <c r="B1" s="99" t="s">
        <v>134</v>
      </c>
      <c r="C1" s="99"/>
      <c r="D1" s="99" t="s">
        <v>63</v>
      </c>
      <c r="E1" s="99"/>
      <c r="F1" s="99"/>
      <c r="G1" s="99" t="s">
        <v>64</v>
      </c>
      <c r="H1" s="99"/>
      <c r="I1" s="99"/>
      <c r="J1" s="99"/>
      <c r="K1" s="99" t="s">
        <v>65</v>
      </c>
      <c r="L1" s="99"/>
      <c r="M1" s="99"/>
      <c r="N1" s="71" t="s">
        <v>2</v>
      </c>
      <c r="O1" s="100" t="s">
        <v>66</v>
      </c>
    </row>
    <row r="2" spans="1:15" ht="12.75">
      <c r="A2" s="98"/>
      <c r="B2" s="72" t="s">
        <v>67</v>
      </c>
      <c r="C2" s="72" t="s">
        <v>68</v>
      </c>
      <c r="D2" s="40" t="s">
        <v>69</v>
      </c>
      <c r="E2" s="40" t="s">
        <v>70</v>
      </c>
      <c r="F2" s="40" t="s">
        <v>71</v>
      </c>
      <c r="G2" s="41" t="s">
        <v>72</v>
      </c>
      <c r="H2" s="41" t="s">
        <v>73</v>
      </c>
      <c r="I2" s="41" t="s">
        <v>74</v>
      </c>
      <c r="J2" s="40" t="s">
        <v>75</v>
      </c>
      <c r="K2" s="41" t="s">
        <v>69</v>
      </c>
      <c r="L2" s="41" t="s">
        <v>73</v>
      </c>
      <c r="M2" s="41" t="s">
        <v>71</v>
      </c>
      <c r="O2" s="100"/>
    </row>
    <row r="3" spans="1:16" s="65" customFormat="1" ht="12.75">
      <c r="A3" s="43">
        <v>131.4</v>
      </c>
      <c r="B3" s="27" t="s">
        <v>135</v>
      </c>
      <c r="C3" s="5" t="s">
        <v>9</v>
      </c>
      <c r="D3" s="44" t="s">
        <v>127</v>
      </c>
      <c r="E3" s="45">
        <v>335</v>
      </c>
      <c r="F3" s="46" t="s">
        <v>136</v>
      </c>
      <c r="G3" s="44">
        <v>190</v>
      </c>
      <c r="H3" s="45">
        <v>200</v>
      </c>
      <c r="I3" s="46" t="s">
        <v>86</v>
      </c>
      <c r="J3" s="47">
        <f aca="true" t="shared" si="0" ref="J3:J17">MAX(D3:F3)+MAX(G3:I3)</f>
        <v>535</v>
      </c>
      <c r="K3" s="44">
        <v>330</v>
      </c>
      <c r="L3" s="45">
        <v>350</v>
      </c>
      <c r="M3" s="46" t="s">
        <v>137</v>
      </c>
      <c r="N3" s="63">
        <f aca="true" t="shared" si="1" ref="N3:N17">J3+MAX(K3:M3)</f>
        <v>885</v>
      </c>
      <c r="O3" s="48">
        <v>1</v>
      </c>
      <c r="P3" s="73">
        <f>N3/A3</f>
        <v>6.735159817351598</v>
      </c>
    </row>
    <row r="4" spans="1:16" s="65" customFormat="1" ht="12.75">
      <c r="A4" s="43">
        <v>129.1</v>
      </c>
      <c r="B4" s="27" t="s">
        <v>138</v>
      </c>
      <c r="C4" s="5" t="s">
        <v>3</v>
      </c>
      <c r="D4" s="50">
        <v>215</v>
      </c>
      <c r="E4" s="43">
        <v>230</v>
      </c>
      <c r="F4" s="51">
        <v>240</v>
      </c>
      <c r="G4" s="50">
        <v>140</v>
      </c>
      <c r="H4" s="43" t="s">
        <v>87</v>
      </c>
      <c r="I4" s="51">
        <v>150</v>
      </c>
      <c r="J4" s="52">
        <f t="shared" si="0"/>
        <v>390</v>
      </c>
      <c r="K4" s="50">
        <v>330</v>
      </c>
      <c r="L4" s="43">
        <v>355</v>
      </c>
      <c r="M4" s="51" t="s">
        <v>139</v>
      </c>
      <c r="N4" s="64">
        <f t="shared" si="1"/>
        <v>745</v>
      </c>
      <c r="O4" s="48">
        <v>2</v>
      </c>
      <c r="P4" s="66"/>
    </row>
    <row r="5" spans="1:16" s="65" customFormat="1" ht="12.75">
      <c r="A5" s="43">
        <v>131.6</v>
      </c>
      <c r="B5" s="27" t="s">
        <v>140</v>
      </c>
      <c r="C5" s="5" t="s">
        <v>41</v>
      </c>
      <c r="D5" s="50">
        <v>200</v>
      </c>
      <c r="E5" s="43">
        <v>210</v>
      </c>
      <c r="F5" s="51">
        <v>220</v>
      </c>
      <c r="G5" s="50">
        <v>155</v>
      </c>
      <c r="H5" s="43" t="s">
        <v>82</v>
      </c>
      <c r="I5" s="51">
        <v>160</v>
      </c>
      <c r="J5" s="52">
        <f t="shared" si="0"/>
        <v>380</v>
      </c>
      <c r="K5" s="50">
        <v>315</v>
      </c>
      <c r="L5" s="43">
        <v>330</v>
      </c>
      <c r="M5" s="51">
        <v>340</v>
      </c>
      <c r="N5" s="64">
        <f t="shared" si="1"/>
        <v>720</v>
      </c>
      <c r="O5" s="74">
        <v>3</v>
      </c>
      <c r="P5" s="59"/>
    </row>
    <row r="6" spans="1:16" s="65" customFormat="1" ht="12.75">
      <c r="A6" s="43">
        <v>128.6</v>
      </c>
      <c r="B6" s="27" t="s">
        <v>141</v>
      </c>
      <c r="C6" s="5" t="s">
        <v>31</v>
      </c>
      <c r="D6" s="50" t="s">
        <v>142</v>
      </c>
      <c r="E6" s="43">
        <v>225</v>
      </c>
      <c r="F6" s="51">
        <v>240</v>
      </c>
      <c r="G6" s="50">
        <v>135</v>
      </c>
      <c r="H6" s="43">
        <v>150</v>
      </c>
      <c r="I6" s="51" t="s">
        <v>82</v>
      </c>
      <c r="J6" s="52">
        <f t="shared" si="0"/>
        <v>390</v>
      </c>
      <c r="K6" s="50">
        <v>295</v>
      </c>
      <c r="L6" s="43">
        <v>325</v>
      </c>
      <c r="M6" s="51" t="s">
        <v>79</v>
      </c>
      <c r="N6" s="64">
        <f t="shared" si="1"/>
        <v>715</v>
      </c>
      <c r="O6" s="48">
        <v>4</v>
      </c>
      <c r="P6"/>
    </row>
    <row r="7" spans="1:16" s="65" customFormat="1" ht="12.75">
      <c r="A7" s="43">
        <v>129.1</v>
      </c>
      <c r="B7" s="43" t="s">
        <v>143</v>
      </c>
      <c r="C7" s="67" t="s">
        <v>17</v>
      </c>
      <c r="D7" s="50">
        <v>195</v>
      </c>
      <c r="E7" s="43">
        <v>205</v>
      </c>
      <c r="F7" s="51" t="s">
        <v>121</v>
      </c>
      <c r="G7" s="50">
        <v>160</v>
      </c>
      <c r="H7" s="43">
        <v>170</v>
      </c>
      <c r="I7" s="51" t="s">
        <v>113</v>
      </c>
      <c r="J7" s="64">
        <f t="shared" si="0"/>
        <v>375</v>
      </c>
      <c r="K7" s="50">
        <v>285</v>
      </c>
      <c r="L7" s="43" t="s">
        <v>112</v>
      </c>
      <c r="M7" s="51">
        <v>305</v>
      </c>
      <c r="N7" s="64">
        <f t="shared" si="1"/>
        <v>680</v>
      </c>
      <c r="O7" s="48">
        <v>5</v>
      </c>
      <c r="P7"/>
    </row>
    <row r="8" spans="1:16" s="65" customFormat="1" ht="12.75">
      <c r="A8" s="43">
        <v>131</v>
      </c>
      <c r="B8" s="27" t="s">
        <v>144</v>
      </c>
      <c r="C8" s="5" t="s">
        <v>32</v>
      </c>
      <c r="D8" s="50">
        <v>215</v>
      </c>
      <c r="E8" s="43">
        <v>230</v>
      </c>
      <c r="F8" s="51" t="s">
        <v>109</v>
      </c>
      <c r="G8" s="50" t="s">
        <v>78</v>
      </c>
      <c r="H8" s="43">
        <v>165</v>
      </c>
      <c r="I8" s="51">
        <v>175</v>
      </c>
      <c r="J8" s="52">
        <f t="shared" si="0"/>
        <v>405</v>
      </c>
      <c r="K8" s="50">
        <v>250</v>
      </c>
      <c r="L8" s="43">
        <v>265</v>
      </c>
      <c r="M8" s="51">
        <v>275</v>
      </c>
      <c r="N8" s="64">
        <f t="shared" si="1"/>
        <v>680</v>
      </c>
      <c r="O8" s="53">
        <v>6</v>
      </c>
      <c r="P8" s="66"/>
    </row>
    <row r="9" spans="1:16" ht="12.75" customHeight="1">
      <c r="A9" s="43">
        <v>130</v>
      </c>
      <c r="B9" s="27" t="s">
        <v>145</v>
      </c>
      <c r="C9" s="5" t="s">
        <v>15</v>
      </c>
      <c r="D9" s="50">
        <v>185</v>
      </c>
      <c r="E9" s="43">
        <v>200</v>
      </c>
      <c r="F9" s="51">
        <v>210</v>
      </c>
      <c r="G9" s="50">
        <v>160</v>
      </c>
      <c r="H9" s="43" t="s">
        <v>97</v>
      </c>
      <c r="I9" s="51" t="s">
        <v>97</v>
      </c>
      <c r="J9" s="52">
        <f t="shared" si="0"/>
        <v>370</v>
      </c>
      <c r="K9" s="50" t="s">
        <v>146</v>
      </c>
      <c r="L9" s="43" t="s">
        <v>146</v>
      </c>
      <c r="M9" s="51">
        <v>295</v>
      </c>
      <c r="N9" s="64">
        <f t="shared" si="1"/>
        <v>665</v>
      </c>
      <c r="O9" s="53">
        <v>7</v>
      </c>
      <c r="P9" s="65"/>
    </row>
    <row r="10" spans="1:16" s="66" customFormat="1" ht="12.75">
      <c r="A10" s="27">
        <v>131.8</v>
      </c>
      <c r="B10" s="27" t="s">
        <v>147</v>
      </c>
      <c r="C10" s="5" t="s">
        <v>29</v>
      </c>
      <c r="D10" s="54">
        <v>215</v>
      </c>
      <c r="E10" s="27" t="s">
        <v>109</v>
      </c>
      <c r="F10" s="55" t="s">
        <v>109</v>
      </c>
      <c r="G10" s="54">
        <v>125</v>
      </c>
      <c r="H10" s="27" t="s">
        <v>81</v>
      </c>
      <c r="I10" s="55" t="s">
        <v>81</v>
      </c>
      <c r="J10" s="52">
        <f t="shared" si="0"/>
        <v>340</v>
      </c>
      <c r="K10" s="54">
        <v>275</v>
      </c>
      <c r="L10" s="27">
        <v>295</v>
      </c>
      <c r="M10" s="55">
        <v>325</v>
      </c>
      <c r="N10" s="52">
        <f t="shared" si="1"/>
        <v>665</v>
      </c>
      <c r="O10" s="75">
        <v>8</v>
      </c>
      <c r="P10" s="76"/>
    </row>
    <row r="11" spans="1:16" ht="12.75" customHeight="1">
      <c r="A11" s="27">
        <v>130.1</v>
      </c>
      <c r="B11" s="27" t="s">
        <v>148</v>
      </c>
      <c r="C11" s="5" t="s">
        <v>6</v>
      </c>
      <c r="D11" s="54" t="s">
        <v>132</v>
      </c>
      <c r="E11" s="27" t="s">
        <v>149</v>
      </c>
      <c r="F11" s="55">
        <v>200</v>
      </c>
      <c r="G11" s="54">
        <v>125</v>
      </c>
      <c r="H11" s="27">
        <v>135</v>
      </c>
      <c r="I11" s="55">
        <v>145</v>
      </c>
      <c r="J11" s="52">
        <f t="shared" si="0"/>
        <v>345</v>
      </c>
      <c r="K11" s="54">
        <v>290</v>
      </c>
      <c r="L11" s="27">
        <v>300</v>
      </c>
      <c r="M11" s="55">
        <v>315</v>
      </c>
      <c r="N11" s="52">
        <f t="shared" si="1"/>
        <v>660</v>
      </c>
      <c r="O11" s="53">
        <v>9</v>
      </c>
      <c r="P11" s="65"/>
    </row>
    <row r="12" spans="1:16" s="66" customFormat="1" ht="12.75">
      <c r="A12" s="43">
        <v>130.8</v>
      </c>
      <c r="B12" s="43" t="s">
        <v>150</v>
      </c>
      <c r="C12" s="67" t="s">
        <v>44</v>
      </c>
      <c r="D12" s="50">
        <v>175</v>
      </c>
      <c r="E12" s="43">
        <v>195</v>
      </c>
      <c r="F12" s="51">
        <v>210</v>
      </c>
      <c r="G12" s="50">
        <v>115</v>
      </c>
      <c r="H12" s="43">
        <v>130</v>
      </c>
      <c r="I12" s="51" t="s">
        <v>84</v>
      </c>
      <c r="J12" s="64">
        <f t="shared" si="0"/>
        <v>340</v>
      </c>
      <c r="K12" s="50">
        <v>250</v>
      </c>
      <c r="L12" s="43">
        <v>285</v>
      </c>
      <c r="M12" s="51">
        <v>310</v>
      </c>
      <c r="N12" s="64">
        <f t="shared" si="1"/>
        <v>650</v>
      </c>
      <c r="O12" s="53">
        <v>10</v>
      </c>
      <c r="P12" s="65"/>
    </row>
    <row r="13" spans="1:15" s="66" customFormat="1" ht="12.75">
      <c r="A13" s="43">
        <v>129.1</v>
      </c>
      <c r="B13" s="27" t="s">
        <v>151</v>
      </c>
      <c r="C13" s="5" t="s">
        <v>152</v>
      </c>
      <c r="D13" s="50">
        <v>200</v>
      </c>
      <c r="E13" s="43" t="s">
        <v>121</v>
      </c>
      <c r="F13" s="51" t="s">
        <v>121</v>
      </c>
      <c r="G13" s="50">
        <v>125</v>
      </c>
      <c r="H13" s="43">
        <v>130</v>
      </c>
      <c r="I13" s="51" t="s">
        <v>81</v>
      </c>
      <c r="J13" s="52">
        <f t="shared" si="0"/>
        <v>330</v>
      </c>
      <c r="K13" s="50">
        <v>275</v>
      </c>
      <c r="L13" s="43">
        <v>300</v>
      </c>
      <c r="M13" s="51" t="s">
        <v>127</v>
      </c>
      <c r="N13" s="64">
        <f t="shared" si="1"/>
        <v>630</v>
      </c>
      <c r="O13" s="53"/>
    </row>
    <row r="14" spans="1:16" s="66" customFormat="1" ht="12.75">
      <c r="A14" s="43"/>
      <c r="B14" s="27" t="s">
        <v>153</v>
      </c>
      <c r="C14" s="5" t="s">
        <v>28</v>
      </c>
      <c r="D14" s="50" t="s">
        <v>154</v>
      </c>
      <c r="E14" s="43">
        <v>195</v>
      </c>
      <c r="F14" s="51" t="s">
        <v>93</v>
      </c>
      <c r="G14" s="50">
        <v>135</v>
      </c>
      <c r="H14" s="43">
        <v>140</v>
      </c>
      <c r="I14" s="51">
        <v>155</v>
      </c>
      <c r="J14" s="52">
        <f t="shared" si="0"/>
        <v>350</v>
      </c>
      <c r="K14" s="50">
        <v>225</v>
      </c>
      <c r="L14" s="43">
        <v>255</v>
      </c>
      <c r="M14" s="51">
        <v>280</v>
      </c>
      <c r="N14" s="64">
        <f t="shared" si="1"/>
        <v>630</v>
      </c>
      <c r="O14" s="59"/>
      <c r="P14" s="59"/>
    </row>
    <row r="15" spans="1:16" s="66" customFormat="1" ht="12.75">
      <c r="A15" s="43">
        <v>131</v>
      </c>
      <c r="B15" s="27" t="s">
        <v>155</v>
      </c>
      <c r="C15" s="5" t="s">
        <v>8</v>
      </c>
      <c r="D15" s="50">
        <v>185</v>
      </c>
      <c r="E15" s="43" t="s">
        <v>86</v>
      </c>
      <c r="F15" s="51" t="s">
        <v>86</v>
      </c>
      <c r="G15" s="50">
        <v>145</v>
      </c>
      <c r="H15" s="43" t="s">
        <v>82</v>
      </c>
      <c r="I15" s="51" t="s">
        <v>82</v>
      </c>
      <c r="J15" s="52">
        <f t="shared" si="0"/>
        <v>330</v>
      </c>
      <c r="K15" s="50">
        <v>245</v>
      </c>
      <c r="L15" s="43">
        <v>260</v>
      </c>
      <c r="M15" s="51" t="s">
        <v>156</v>
      </c>
      <c r="N15" s="64">
        <f t="shared" si="1"/>
        <v>590</v>
      </c>
      <c r="O15" s="36"/>
      <c r="P15" s="65"/>
    </row>
    <row r="16" spans="1:16" s="66" customFormat="1" ht="12.75">
      <c r="A16" s="27">
        <v>126.6</v>
      </c>
      <c r="B16" s="27" t="s">
        <v>157</v>
      </c>
      <c r="C16" s="5" t="s">
        <v>12</v>
      </c>
      <c r="D16" s="54">
        <v>150</v>
      </c>
      <c r="E16" s="27">
        <v>160</v>
      </c>
      <c r="F16" s="55">
        <v>175</v>
      </c>
      <c r="G16" s="54">
        <v>95</v>
      </c>
      <c r="H16" s="27" t="s">
        <v>101</v>
      </c>
      <c r="I16" s="55">
        <v>105</v>
      </c>
      <c r="J16" s="52">
        <f t="shared" si="0"/>
        <v>280</v>
      </c>
      <c r="K16" s="54">
        <v>230</v>
      </c>
      <c r="L16" s="27" t="s">
        <v>109</v>
      </c>
      <c r="M16" s="55" t="s">
        <v>109</v>
      </c>
      <c r="N16" s="52">
        <f t="shared" si="1"/>
        <v>510</v>
      </c>
      <c r="O16" s="36"/>
      <c r="P16" s="65"/>
    </row>
    <row r="17" spans="1:16" s="77" customFormat="1" ht="12.75">
      <c r="A17" s="43">
        <v>128.8</v>
      </c>
      <c r="B17" s="27" t="s">
        <v>158</v>
      </c>
      <c r="C17" s="5" t="s">
        <v>45</v>
      </c>
      <c r="D17" s="50" t="s">
        <v>84</v>
      </c>
      <c r="E17" s="43">
        <v>140</v>
      </c>
      <c r="F17" s="51" t="s">
        <v>82</v>
      </c>
      <c r="G17" s="50">
        <v>100</v>
      </c>
      <c r="H17" s="43">
        <v>110</v>
      </c>
      <c r="I17" s="51" t="s">
        <v>98</v>
      </c>
      <c r="J17" s="52">
        <f t="shared" si="0"/>
        <v>250</v>
      </c>
      <c r="K17" s="54">
        <v>240</v>
      </c>
      <c r="L17" s="27" t="s">
        <v>91</v>
      </c>
      <c r="M17" s="55" t="s">
        <v>91</v>
      </c>
      <c r="N17" s="64">
        <f t="shared" si="1"/>
        <v>490</v>
      </c>
      <c r="O17" s="36"/>
      <c r="P17" s="65"/>
    </row>
  </sheetData>
  <sheetProtection selectLockedCells="1" selectUnlockedCells="1"/>
  <mergeCells count="6">
    <mergeCell ref="A1:A2"/>
    <mergeCell ref="B1:C1"/>
    <mergeCell ref="D1:F1"/>
    <mergeCell ref="G1:J1"/>
    <mergeCell ref="K1:M1"/>
    <mergeCell ref="O1:O2"/>
  </mergeCells>
  <printOptions/>
  <pageMargins left="0" right="0" top="1" bottom="1" header="0.5118055555555555" footer="0.5118055555555555"/>
  <pageSetup fitToHeight="1" fitToWidth="1"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28125" style="2" customWidth="1"/>
    <col min="2" max="2" width="17.57421875" style="0" customWidth="1"/>
    <col min="3" max="3" width="18.28125" style="0" customWidth="1"/>
    <col min="4" max="13" width="8.140625" style="2" customWidth="1"/>
    <col min="14" max="14" width="8.28125" style="2" customWidth="1"/>
    <col min="15" max="15" width="2.7109375" style="0" customWidth="1"/>
  </cols>
  <sheetData>
    <row r="1" spans="1:15" ht="20.25" customHeight="1">
      <c r="A1" s="98" t="s">
        <v>61</v>
      </c>
      <c r="B1" s="99" t="s">
        <v>159</v>
      </c>
      <c r="C1" s="99"/>
      <c r="D1" s="99" t="s">
        <v>63</v>
      </c>
      <c r="E1" s="99"/>
      <c r="F1" s="99"/>
      <c r="G1" s="99" t="s">
        <v>64</v>
      </c>
      <c r="H1" s="99"/>
      <c r="I1" s="99"/>
      <c r="J1" s="99"/>
      <c r="K1" s="99" t="s">
        <v>65</v>
      </c>
      <c r="L1" s="99"/>
      <c r="M1" s="99"/>
      <c r="N1" s="38" t="s">
        <v>2</v>
      </c>
      <c r="O1" s="100" t="s">
        <v>66</v>
      </c>
    </row>
    <row r="2" spans="1:15" ht="12.75">
      <c r="A2" s="98"/>
      <c r="B2" s="39" t="s">
        <v>67</v>
      </c>
      <c r="C2" s="39" t="s">
        <v>68</v>
      </c>
      <c r="D2" s="40" t="s">
        <v>69</v>
      </c>
      <c r="E2" s="40" t="s">
        <v>70</v>
      </c>
      <c r="F2" s="40" t="s">
        <v>71</v>
      </c>
      <c r="G2" s="41" t="s">
        <v>72</v>
      </c>
      <c r="H2" s="41" t="s">
        <v>73</v>
      </c>
      <c r="I2" s="41" t="s">
        <v>74</v>
      </c>
      <c r="J2" s="40" t="s">
        <v>75</v>
      </c>
      <c r="K2" s="41" t="s">
        <v>69</v>
      </c>
      <c r="L2" s="41" t="s">
        <v>73</v>
      </c>
      <c r="M2" s="41" t="s">
        <v>71</v>
      </c>
      <c r="N2" s="42"/>
      <c r="O2" s="100"/>
    </row>
    <row r="3" spans="1:15" s="65" customFormat="1" ht="12.75">
      <c r="A3" s="43">
        <v>141.3</v>
      </c>
      <c r="B3" s="43" t="s">
        <v>160</v>
      </c>
      <c r="C3" s="67" t="s">
        <v>17</v>
      </c>
      <c r="D3" s="44" t="s">
        <v>109</v>
      </c>
      <c r="E3" s="45" t="s">
        <v>115</v>
      </c>
      <c r="F3" s="46" t="s">
        <v>115</v>
      </c>
      <c r="G3" s="44">
        <v>165</v>
      </c>
      <c r="H3" s="45">
        <v>175</v>
      </c>
      <c r="I3" s="46" t="s">
        <v>154</v>
      </c>
      <c r="J3" s="63">
        <f aca="true" t="shared" si="0" ref="J3:J19">MAX(D3:F3)+MAX(G3:I3)</f>
        <v>175</v>
      </c>
      <c r="K3" s="44">
        <v>295</v>
      </c>
      <c r="L3" s="45">
        <v>345</v>
      </c>
      <c r="M3" s="46" t="s">
        <v>136</v>
      </c>
      <c r="N3" s="63" t="s">
        <v>133</v>
      </c>
      <c r="O3" s="48" t="s">
        <v>30</v>
      </c>
    </row>
    <row r="4" spans="1:16" s="65" customFormat="1" ht="12.75">
      <c r="A4" s="43">
        <v>143.4</v>
      </c>
      <c r="B4" s="27" t="s">
        <v>161</v>
      </c>
      <c r="C4" s="5" t="s">
        <v>5</v>
      </c>
      <c r="D4" s="54">
        <v>275</v>
      </c>
      <c r="E4" s="43">
        <v>310</v>
      </c>
      <c r="F4" s="51" t="s">
        <v>127</v>
      </c>
      <c r="G4" s="50">
        <v>185</v>
      </c>
      <c r="H4" s="43" t="s">
        <v>162</v>
      </c>
      <c r="I4" s="51" t="s">
        <v>162</v>
      </c>
      <c r="J4" s="52">
        <f t="shared" si="0"/>
        <v>495</v>
      </c>
      <c r="K4" s="50">
        <v>380</v>
      </c>
      <c r="L4" s="43">
        <v>435</v>
      </c>
      <c r="M4" s="51" t="s">
        <v>163</v>
      </c>
      <c r="N4" s="64">
        <f aca="true" t="shared" si="1" ref="N4:N19">J4+MAX(K4:M4)</f>
        <v>930</v>
      </c>
      <c r="O4" s="48">
        <v>1</v>
      </c>
      <c r="P4" s="65">
        <f>N4/A4</f>
        <v>6.485355648535565</v>
      </c>
    </row>
    <row r="5" spans="1:15" s="65" customFormat="1" ht="12.75">
      <c r="A5" s="43">
        <v>142</v>
      </c>
      <c r="B5" s="27" t="s">
        <v>164</v>
      </c>
      <c r="C5" s="5" t="s">
        <v>3</v>
      </c>
      <c r="D5" s="50" t="s">
        <v>165</v>
      </c>
      <c r="E5" s="43">
        <v>310</v>
      </c>
      <c r="F5" s="51">
        <v>325</v>
      </c>
      <c r="G5" s="50">
        <v>185</v>
      </c>
      <c r="H5" s="43">
        <v>195</v>
      </c>
      <c r="I5" s="51" t="s">
        <v>86</v>
      </c>
      <c r="J5" s="52">
        <f t="shared" si="0"/>
        <v>520</v>
      </c>
      <c r="K5" s="50">
        <v>375</v>
      </c>
      <c r="L5" s="43">
        <v>405</v>
      </c>
      <c r="M5" s="51" t="s">
        <v>119</v>
      </c>
      <c r="N5" s="64">
        <f t="shared" si="1"/>
        <v>925</v>
      </c>
      <c r="O5" s="48">
        <v>2</v>
      </c>
    </row>
    <row r="6" spans="1:15" s="66" customFormat="1" ht="12.75">
      <c r="A6" s="27">
        <v>141.6</v>
      </c>
      <c r="B6" s="27" t="s">
        <v>166</v>
      </c>
      <c r="C6" s="5" t="s">
        <v>7</v>
      </c>
      <c r="D6" s="54">
        <v>290</v>
      </c>
      <c r="E6" s="27">
        <v>315</v>
      </c>
      <c r="F6" s="55" t="s">
        <v>167</v>
      </c>
      <c r="G6" s="54">
        <v>195</v>
      </c>
      <c r="H6" s="27" t="s">
        <v>86</v>
      </c>
      <c r="I6" s="55" t="s">
        <v>86</v>
      </c>
      <c r="J6" s="52">
        <f t="shared" si="0"/>
        <v>510</v>
      </c>
      <c r="K6" s="54">
        <v>360</v>
      </c>
      <c r="L6" s="27">
        <v>385</v>
      </c>
      <c r="M6" s="55" t="s">
        <v>168</v>
      </c>
      <c r="N6" s="52">
        <f t="shared" si="1"/>
        <v>895</v>
      </c>
      <c r="O6" s="53">
        <v>3</v>
      </c>
    </row>
    <row r="7" spans="1:15" s="66" customFormat="1" ht="12.75">
      <c r="A7" s="27">
        <v>144.8</v>
      </c>
      <c r="B7" s="27" t="s">
        <v>169</v>
      </c>
      <c r="C7" s="5" t="s">
        <v>21</v>
      </c>
      <c r="D7" s="54">
        <v>275</v>
      </c>
      <c r="E7" s="27" t="s">
        <v>118</v>
      </c>
      <c r="F7" s="55">
        <v>305</v>
      </c>
      <c r="G7" s="54">
        <v>160</v>
      </c>
      <c r="H7" s="27">
        <v>170</v>
      </c>
      <c r="I7" s="55" t="s">
        <v>170</v>
      </c>
      <c r="J7" s="52">
        <f t="shared" si="0"/>
        <v>475</v>
      </c>
      <c r="K7" s="54" t="s">
        <v>171</v>
      </c>
      <c r="L7" s="27">
        <v>410</v>
      </c>
      <c r="M7" s="55" t="s">
        <v>172</v>
      </c>
      <c r="N7" s="52">
        <f t="shared" si="1"/>
        <v>885</v>
      </c>
      <c r="O7" s="48">
        <v>4</v>
      </c>
    </row>
    <row r="8" spans="1:15" s="66" customFormat="1" ht="12.75">
      <c r="A8" s="43">
        <v>144.9</v>
      </c>
      <c r="B8" s="27" t="s">
        <v>173</v>
      </c>
      <c r="C8" s="5" t="s">
        <v>27</v>
      </c>
      <c r="D8" s="50">
        <v>315</v>
      </c>
      <c r="E8" s="43">
        <v>325</v>
      </c>
      <c r="F8" s="51">
        <v>340</v>
      </c>
      <c r="G8" s="50">
        <v>200</v>
      </c>
      <c r="H8" s="43">
        <v>210</v>
      </c>
      <c r="I8" s="51" t="s">
        <v>89</v>
      </c>
      <c r="J8" s="52">
        <f t="shared" si="0"/>
        <v>550</v>
      </c>
      <c r="K8" s="50">
        <v>325</v>
      </c>
      <c r="L8" s="43" t="s">
        <v>174</v>
      </c>
      <c r="M8" s="51" t="s">
        <v>174</v>
      </c>
      <c r="N8" s="64">
        <f t="shared" si="1"/>
        <v>875</v>
      </c>
      <c r="O8" s="78">
        <v>5</v>
      </c>
    </row>
    <row r="9" spans="1:15" s="66" customFormat="1" ht="12.75">
      <c r="A9" s="43">
        <v>143</v>
      </c>
      <c r="B9" s="27" t="s">
        <v>175</v>
      </c>
      <c r="C9" s="5" t="s">
        <v>8</v>
      </c>
      <c r="D9" s="50">
        <v>270</v>
      </c>
      <c r="E9" s="43">
        <v>300</v>
      </c>
      <c r="F9" s="51">
        <v>310</v>
      </c>
      <c r="G9" s="50">
        <v>160</v>
      </c>
      <c r="H9" s="43">
        <v>175</v>
      </c>
      <c r="I9" s="51" t="s">
        <v>132</v>
      </c>
      <c r="J9" s="52">
        <f t="shared" si="0"/>
        <v>485</v>
      </c>
      <c r="K9" s="50">
        <v>340</v>
      </c>
      <c r="L9" s="43">
        <v>365</v>
      </c>
      <c r="M9" s="51">
        <v>385</v>
      </c>
      <c r="N9" s="64">
        <f t="shared" si="1"/>
        <v>870</v>
      </c>
      <c r="O9" s="48">
        <v>6</v>
      </c>
    </row>
    <row r="10" spans="1:15" ht="12.75" customHeight="1">
      <c r="A10" s="43">
        <v>144.6</v>
      </c>
      <c r="B10" s="27" t="s">
        <v>176</v>
      </c>
      <c r="C10" s="5" t="s">
        <v>19</v>
      </c>
      <c r="D10" s="50">
        <v>280</v>
      </c>
      <c r="E10" s="43">
        <v>300</v>
      </c>
      <c r="F10" s="51" t="s">
        <v>165</v>
      </c>
      <c r="G10" s="50">
        <v>180</v>
      </c>
      <c r="H10" s="43">
        <v>195</v>
      </c>
      <c r="I10" s="51">
        <v>200</v>
      </c>
      <c r="J10" s="52">
        <f t="shared" si="0"/>
        <v>500</v>
      </c>
      <c r="K10" s="54">
        <v>320</v>
      </c>
      <c r="L10" s="43">
        <v>345</v>
      </c>
      <c r="M10" s="51">
        <v>360</v>
      </c>
      <c r="N10" s="64">
        <f t="shared" si="1"/>
        <v>860</v>
      </c>
      <c r="O10" s="48">
        <v>7</v>
      </c>
    </row>
    <row r="11" spans="1:15" s="66" customFormat="1" ht="12.75">
      <c r="A11" s="43">
        <v>145</v>
      </c>
      <c r="B11" s="27" t="s">
        <v>177</v>
      </c>
      <c r="C11" s="5" t="s">
        <v>9</v>
      </c>
      <c r="D11" s="50">
        <v>250</v>
      </c>
      <c r="E11" s="43" t="s">
        <v>99</v>
      </c>
      <c r="F11" s="51">
        <v>275</v>
      </c>
      <c r="G11" s="50">
        <v>165</v>
      </c>
      <c r="H11" s="43">
        <v>195</v>
      </c>
      <c r="I11" s="51">
        <v>205</v>
      </c>
      <c r="J11" s="52">
        <f t="shared" si="0"/>
        <v>480</v>
      </c>
      <c r="K11" s="50">
        <v>300</v>
      </c>
      <c r="L11" s="43">
        <v>325</v>
      </c>
      <c r="M11" s="51">
        <v>340</v>
      </c>
      <c r="N11" s="64">
        <f t="shared" si="1"/>
        <v>820</v>
      </c>
      <c r="O11" s="48">
        <v>8</v>
      </c>
    </row>
    <row r="12" spans="1:15" ht="12.75" customHeight="1">
      <c r="A12" s="43">
        <v>145</v>
      </c>
      <c r="B12" s="27" t="s">
        <v>178</v>
      </c>
      <c r="C12" s="5" t="s">
        <v>8</v>
      </c>
      <c r="D12" s="50">
        <v>240</v>
      </c>
      <c r="E12" s="43" t="s">
        <v>115</v>
      </c>
      <c r="F12" s="51">
        <v>255</v>
      </c>
      <c r="G12" s="50">
        <v>170</v>
      </c>
      <c r="H12" s="43">
        <v>185</v>
      </c>
      <c r="I12" s="51">
        <v>190</v>
      </c>
      <c r="J12" s="52">
        <f t="shared" si="0"/>
        <v>445</v>
      </c>
      <c r="K12" s="50">
        <v>315</v>
      </c>
      <c r="L12" s="43">
        <v>365</v>
      </c>
      <c r="M12" s="51">
        <v>375</v>
      </c>
      <c r="N12" s="64">
        <f t="shared" si="1"/>
        <v>820</v>
      </c>
      <c r="O12" s="48">
        <v>9</v>
      </c>
    </row>
    <row r="13" spans="1:15" s="66" customFormat="1" ht="12.75">
      <c r="A13" s="43">
        <v>141</v>
      </c>
      <c r="B13" s="27" t="s">
        <v>179</v>
      </c>
      <c r="C13" s="5" t="s">
        <v>8</v>
      </c>
      <c r="D13" s="50">
        <v>260</v>
      </c>
      <c r="E13" s="43">
        <v>275</v>
      </c>
      <c r="F13" s="51">
        <v>285</v>
      </c>
      <c r="G13" s="50">
        <v>170</v>
      </c>
      <c r="H13" s="43">
        <v>180</v>
      </c>
      <c r="I13" s="51">
        <v>185</v>
      </c>
      <c r="J13" s="52">
        <f t="shared" si="0"/>
        <v>470</v>
      </c>
      <c r="K13" s="50">
        <v>315</v>
      </c>
      <c r="L13" s="43">
        <v>345</v>
      </c>
      <c r="M13" s="51" t="s">
        <v>180</v>
      </c>
      <c r="N13" s="64">
        <f t="shared" si="1"/>
        <v>815</v>
      </c>
      <c r="O13" s="48">
        <v>10</v>
      </c>
    </row>
    <row r="14" spans="1:15" s="66" customFormat="1" ht="12.75">
      <c r="A14" s="43">
        <v>137.3</v>
      </c>
      <c r="B14" s="27" t="s">
        <v>181</v>
      </c>
      <c r="C14" s="5" t="s">
        <v>40</v>
      </c>
      <c r="D14" s="50">
        <v>250</v>
      </c>
      <c r="E14" s="43">
        <v>270</v>
      </c>
      <c r="F14" s="51" t="s">
        <v>146</v>
      </c>
      <c r="G14" s="50">
        <v>170</v>
      </c>
      <c r="H14" s="43">
        <v>185</v>
      </c>
      <c r="I14" s="51">
        <v>195</v>
      </c>
      <c r="J14" s="52">
        <f t="shared" si="0"/>
        <v>465</v>
      </c>
      <c r="K14" s="50">
        <v>315</v>
      </c>
      <c r="L14" s="43">
        <v>335</v>
      </c>
      <c r="M14" s="51">
        <v>345</v>
      </c>
      <c r="N14" s="64">
        <f t="shared" si="1"/>
        <v>810</v>
      </c>
      <c r="O14" s="48"/>
    </row>
    <row r="15" spans="1:15" s="66" customFormat="1" ht="12.75">
      <c r="A15" s="43">
        <v>143.1</v>
      </c>
      <c r="B15" s="27" t="s">
        <v>182</v>
      </c>
      <c r="C15" s="5" t="s">
        <v>183</v>
      </c>
      <c r="D15" s="50">
        <v>250</v>
      </c>
      <c r="E15" s="43" t="s">
        <v>94</v>
      </c>
      <c r="F15" s="51">
        <v>275</v>
      </c>
      <c r="G15" s="50">
        <v>170</v>
      </c>
      <c r="H15" s="43">
        <v>185</v>
      </c>
      <c r="I15" s="51" t="s">
        <v>162</v>
      </c>
      <c r="J15" s="52">
        <f t="shared" si="0"/>
        <v>460</v>
      </c>
      <c r="K15" s="50">
        <v>310</v>
      </c>
      <c r="L15" s="43" t="s">
        <v>79</v>
      </c>
      <c r="M15" s="51">
        <v>345</v>
      </c>
      <c r="N15" s="64">
        <f t="shared" si="1"/>
        <v>805</v>
      </c>
      <c r="O15" s="48"/>
    </row>
    <row r="16" spans="1:15" s="66" customFormat="1" ht="12.75">
      <c r="A16" s="43">
        <v>143.4</v>
      </c>
      <c r="B16" s="27" t="s">
        <v>184</v>
      </c>
      <c r="C16" s="5" t="s">
        <v>42</v>
      </c>
      <c r="D16" s="50">
        <v>270</v>
      </c>
      <c r="E16" s="43" t="s">
        <v>185</v>
      </c>
      <c r="F16" s="51" t="s">
        <v>185</v>
      </c>
      <c r="G16" s="50">
        <v>145</v>
      </c>
      <c r="H16" s="43">
        <v>155</v>
      </c>
      <c r="I16" s="51" t="s">
        <v>82</v>
      </c>
      <c r="J16" s="52">
        <f t="shared" si="0"/>
        <v>425</v>
      </c>
      <c r="K16" s="50">
        <v>300</v>
      </c>
      <c r="L16" s="43">
        <v>320</v>
      </c>
      <c r="M16" s="51" t="s">
        <v>186</v>
      </c>
      <c r="N16" s="64">
        <f t="shared" si="1"/>
        <v>745</v>
      </c>
      <c r="O16" s="48"/>
    </row>
    <row r="17" spans="1:15" s="66" customFormat="1" ht="12.75">
      <c r="A17" s="43">
        <v>145</v>
      </c>
      <c r="B17" s="43" t="s">
        <v>187</v>
      </c>
      <c r="C17" s="67" t="s">
        <v>17</v>
      </c>
      <c r="D17" s="50">
        <v>245</v>
      </c>
      <c r="E17" s="43" t="s">
        <v>115</v>
      </c>
      <c r="F17" s="51" t="s">
        <v>91</v>
      </c>
      <c r="G17" s="50">
        <v>170</v>
      </c>
      <c r="H17" s="43" t="s">
        <v>170</v>
      </c>
      <c r="I17" s="51">
        <v>185</v>
      </c>
      <c r="J17" s="64">
        <f t="shared" si="0"/>
        <v>430</v>
      </c>
      <c r="K17" s="50">
        <v>315</v>
      </c>
      <c r="L17" s="43">
        <v>245</v>
      </c>
      <c r="M17" s="51" t="s">
        <v>136</v>
      </c>
      <c r="N17" s="64">
        <f t="shared" si="1"/>
        <v>745</v>
      </c>
      <c r="O17" s="48"/>
    </row>
    <row r="18" spans="1:15" s="66" customFormat="1" ht="12.75">
      <c r="A18" s="27">
        <v>140</v>
      </c>
      <c r="B18" s="27" t="s">
        <v>188</v>
      </c>
      <c r="C18" s="5" t="s">
        <v>6</v>
      </c>
      <c r="D18" s="54" t="s">
        <v>121</v>
      </c>
      <c r="E18" s="27" t="s">
        <v>189</v>
      </c>
      <c r="F18" s="55">
        <v>235</v>
      </c>
      <c r="G18" s="54">
        <v>140</v>
      </c>
      <c r="H18" s="27">
        <v>150</v>
      </c>
      <c r="I18" s="55">
        <v>160</v>
      </c>
      <c r="J18" s="52">
        <f t="shared" si="0"/>
        <v>395</v>
      </c>
      <c r="K18" s="54">
        <v>295</v>
      </c>
      <c r="L18" s="27">
        <v>315</v>
      </c>
      <c r="M18" s="55" t="s">
        <v>136</v>
      </c>
      <c r="N18" s="52">
        <f t="shared" si="1"/>
        <v>710</v>
      </c>
      <c r="O18" s="36"/>
    </row>
    <row r="19" spans="1:15" s="66" customFormat="1" ht="12.75">
      <c r="A19" s="43">
        <v>140.8</v>
      </c>
      <c r="B19" s="27" t="s">
        <v>190</v>
      </c>
      <c r="C19" s="5" t="s">
        <v>12</v>
      </c>
      <c r="D19" s="50">
        <v>150</v>
      </c>
      <c r="E19" s="43">
        <v>165</v>
      </c>
      <c r="F19" s="51" t="s">
        <v>170</v>
      </c>
      <c r="G19" s="50">
        <v>110</v>
      </c>
      <c r="H19" s="43">
        <v>120</v>
      </c>
      <c r="I19" s="51">
        <v>130</v>
      </c>
      <c r="J19" s="52">
        <f t="shared" si="0"/>
        <v>295</v>
      </c>
      <c r="K19" s="50">
        <v>250</v>
      </c>
      <c r="L19" s="43">
        <v>265</v>
      </c>
      <c r="M19" s="51">
        <v>275</v>
      </c>
      <c r="N19" s="64">
        <f t="shared" si="1"/>
        <v>570</v>
      </c>
      <c r="O19" s="36"/>
    </row>
  </sheetData>
  <sheetProtection selectLockedCells="1" selectUnlockedCells="1"/>
  <mergeCells count="6">
    <mergeCell ref="A1:A2"/>
    <mergeCell ref="B1:C1"/>
    <mergeCell ref="D1:F1"/>
    <mergeCell ref="G1:J1"/>
    <mergeCell ref="K1:M1"/>
    <mergeCell ref="O1:O2"/>
  </mergeCells>
  <printOptions/>
  <pageMargins left="0" right="0" top="1" bottom="1" header="0.5118055555555555" footer="0.511805555555555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2" customWidth="1"/>
    <col min="2" max="3" width="18.28125" style="0" customWidth="1"/>
    <col min="4" max="13" width="8.140625" style="2" customWidth="1"/>
    <col min="14" max="14" width="8.28125" style="0" customWidth="1"/>
    <col min="15" max="15" width="2.7109375" style="0" customWidth="1"/>
  </cols>
  <sheetData>
    <row r="1" spans="1:15" ht="20.25" customHeight="1">
      <c r="A1" s="98" t="s">
        <v>61</v>
      </c>
      <c r="B1" s="99" t="s">
        <v>191</v>
      </c>
      <c r="C1" s="99"/>
      <c r="D1" s="99" t="s">
        <v>63</v>
      </c>
      <c r="E1" s="99"/>
      <c r="F1" s="99"/>
      <c r="G1" s="99" t="s">
        <v>64</v>
      </c>
      <c r="H1" s="99"/>
      <c r="I1" s="99"/>
      <c r="J1" s="99"/>
      <c r="K1" s="99" t="s">
        <v>65</v>
      </c>
      <c r="L1" s="99"/>
      <c r="M1" s="99"/>
      <c r="N1" s="38" t="s">
        <v>2</v>
      </c>
      <c r="O1" s="101" t="s">
        <v>66</v>
      </c>
    </row>
    <row r="2" spans="1:15" ht="12.75">
      <c r="A2" s="98"/>
      <c r="B2" s="39" t="s">
        <v>67</v>
      </c>
      <c r="C2" s="39" t="s">
        <v>68</v>
      </c>
      <c r="D2" s="40" t="s">
        <v>69</v>
      </c>
      <c r="E2" s="40" t="s">
        <v>70</v>
      </c>
      <c r="F2" s="40" t="s">
        <v>71</v>
      </c>
      <c r="G2" s="41" t="s">
        <v>72</v>
      </c>
      <c r="H2" s="41" t="s">
        <v>73</v>
      </c>
      <c r="I2" s="41" t="s">
        <v>74</v>
      </c>
      <c r="J2" s="40" t="s">
        <v>75</v>
      </c>
      <c r="K2" s="41" t="s">
        <v>69</v>
      </c>
      <c r="L2" s="41" t="s">
        <v>73</v>
      </c>
      <c r="M2" s="41" t="s">
        <v>71</v>
      </c>
      <c r="N2" s="42"/>
      <c r="O2" s="101"/>
    </row>
    <row r="3" spans="1:15" s="65" customFormat="1" ht="12.75">
      <c r="A3" s="43">
        <v>152.5</v>
      </c>
      <c r="B3" s="27" t="s">
        <v>192</v>
      </c>
      <c r="C3" s="5" t="s">
        <v>15</v>
      </c>
      <c r="D3" s="44" t="s">
        <v>77</v>
      </c>
      <c r="E3" s="45">
        <v>265</v>
      </c>
      <c r="F3" s="46" t="s">
        <v>99</v>
      </c>
      <c r="G3" s="44">
        <v>195</v>
      </c>
      <c r="H3" s="45" t="s">
        <v>86</v>
      </c>
      <c r="I3" s="46" t="s">
        <v>86</v>
      </c>
      <c r="J3" s="47">
        <f aca="true" t="shared" si="0" ref="J3:J24">MAX(D3:F3)+MAX(G3:I3)</f>
        <v>460</v>
      </c>
      <c r="K3" s="79" t="s">
        <v>193</v>
      </c>
      <c r="L3" s="80" t="s">
        <v>193</v>
      </c>
      <c r="M3" s="46" t="s">
        <v>193</v>
      </c>
      <c r="N3" s="63" t="s">
        <v>133</v>
      </c>
      <c r="O3" s="81"/>
    </row>
    <row r="4" spans="1:16" s="65" customFormat="1" ht="12.75">
      <c r="A4" s="43">
        <v>154.6</v>
      </c>
      <c r="B4" s="27" t="s">
        <v>194</v>
      </c>
      <c r="C4" s="5" t="s">
        <v>28</v>
      </c>
      <c r="D4" s="50" t="s">
        <v>107</v>
      </c>
      <c r="E4" s="43">
        <v>335</v>
      </c>
      <c r="F4" s="51" t="s">
        <v>136</v>
      </c>
      <c r="G4" s="50" t="s">
        <v>89</v>
      </c>
      <c r="H4" s="43">
        <v>220</v>
      </c>
      <c r="I4" s="51">
        <v>230</v>
      </c>
      <c r="J4" s="52">
        <f t="shared" si="0"/>
        <v>565</v>
      </c>
      <c r="K4" s="50">
        <v>370</v>
      </c>
      <c r="L4" s="43">
        <v>455</v>
      </c>
      <c r="M4" s="51">
        <v>470</v>
      </c>
      <c r="N4" s="64">
        <f aca="true" t="shared" si="1" ref="N4:N24">J4+MAX(K4:M4)</f>
        <v>1035</v>
      </c>
      <c r="O4" s="48">
        <v>1</v>
      </c>
      <c r="P4" s="66">
        <f>N4/A4</f>
        <v>6.694695989650712</v>
      </c>
    </row>
    <row r="5" spans="1:16" s="65" customFormat="1" ht="12.75">
      <c r="A5" s="43">
        <v>155</v>
      </c>
      <c r="B5" s="27" t="s">
        <v>195</v>
      </c>
      <c r="C5" s="5" t="s">
        <v>36</v>
      </c>
      <c r="D5" s="50">
        <v>330</v>
      </c>
      <c r="E5" s="43">
        <v>345</v>
      </c>
      <c r="F5" s="51">
        <v>355</v>
      </c>
      <c r="G5" s="50">
        <v>210</v>
      </c>
      <c r="H5" s="43" t="s">
        <v>196</v>
      </c>
      <c r="I5" s="51" t="s">
        <v>196</v>
      </c>
      <c r="J5" s="52">
        <f t="shared" si="0"/>
        <v>565</v>
      </c>
      <c r="K5" s="50">
        <v>405</v>
      </c>
      <c r="L5" s="43">
        <v>420</v>
      </c>
      <c r="M5" s="51" t="s">
        <v>197</v>
      </c>
      <c r="N5" s="64">
        <f t="shared" si="1"/>
        <v>985</v>
      </c>
      <c r="O5" s="48">
        <v>2</v>
      </c>
      <c r="P5" s="66"/>
    </row>
    <row r="6" spans="1:16" ht="12.75" customHeight="1">
      <c r="A6" s="43">
        <v>152.4</v>
      </c>
      <c r="B6" s="27" t="s">
        <v>198</v>
      </c>
      <c r="C6" s="5" t="s">
        <v>40</v>
      </c>
      <c r="D6" s="50">
        <v>300</v>
      </c>
      <c r="E6" s="43">
        <v>315</v>
      </c>
      <c r="F6" s="51">
        <v>335</v>
      </c>
      <c r="G6" s="50">
        <v>220</v>
      </c>
      <c r="H6" s="43">
        <v>230</v>
      </c>
      <c r="I6" s="51">
        <v>245</v>
      </c>
      <c r="J6" s="52">
        <f t="shared" si="0"/>
        <v>580</v>
      </c>
      <c r="K6" s="50" t="s">
        <v>167</v>
      </c>
      <c r="L6" s="43">
        <v>365</v>
      </c>
      <c r="M6" s="51">
        <v>385</v>
      </c>
      <c r="N6" s="64">
        <f t="shared" si="1"/>
        <v>965</v>
      </c>
      <c r="O6" s="48">
        <v>3</v>
      </c>
      <c r="P6" s="66"/>
    </row>
    <row r="7" spans="1:15" s="66" customFormat="1" ht="12.75">
      <c r="A7" s="43">
        <v>153.6</v>
      </c>
      <c r="B7" s="27" t="s">
        <v>199</v>
      </c>
      <c r="C7" s="5" t="s">
        <v>21</v>
      </c>
      <c r="D7" s="50">
        <v>315</v>
      </c>
      <c r="E7" s="43">
        <v>330</v>
      </c>
      <c r="F7" s="51" t="s">
        <v>136</v>
      </c>
      <c r="G7" s="50">
        <v>200</v>
      </c>
      <c r="H7" s="43">
        <v>215</v>
      </c>
      <c r="I7" s="51">
        <v>220</v>
      </c>
      <c r="J7" s="52">
        <f t="shared" si="0"/>
        <v>550</v>
      </c>
      <c r="K7" s="50">
        <v>350</v>
      </c>
      <c r="L7" s="43">
        <v>385</v>
      </c>
      <c r="M7" s="51">
        <v>415</v>
      </c>
      <c r="N7" s="64">
        <f t="shared" si="1"/>
        <v>965</v>
      </c>
      <c r="O7" s="48">
        <v>4</v>
      </c>
    </row>
    <row r="8" spans="1:15" s="66" customFormat="1" ht="12.75">
      <c r="A8" s="43">
        <v>152.1</v>
      </c>
      <c r="B8" s="27" t="s">
        <v>200</v>
      </c>
      <c r="C8" s="5" t="s">
        <v>3</v>
      </c>
      <c r="D8" s="50" t="s">
        <v>127</v>
      </c>
      <c r="E8" s="43">
        <v>315</v>
      </c>
      <c r="F8" s="51">
        <v>325</v>
      </c>
      <c r="G8" s="50">
        <v>200</v>
      </c>
      <c r="H8" s="43" t="s">
        <v>142</v>
      </c>
      <c r="I8" s="51">
        <v>210</v>
      </c>
      <c r="J8" s="52">
        <f t="shared" si="0"/>
        <v>535</v>
      </c>
      <c r="K8" s="50">
        <v>375</v>
      </c>
      <c r="L8" s="43">
        <v>395</v>
      </c>
      <c r="M8" s="51">
        <v>405</v>
      </c>
      <c r="N8" s="64">
        <f t="shared" si="1"/>
        <v>940</v>
      </c>
      <c r="O8" s="48">
        <v>5</v>
      </c>
    </row>
    <row r="9" spans="1:15" s="66" customFormat="1" ht="12.75">
      <c r="A9" s="43">
        <v>153.4</v>
      </c>
      <c r="B9" s="27" t="s">
        <v>201</v>
      </c>
      <c r="C9" s="5" t="s">
        <v>45</v>
      </c>
      <c r="D9" s="50">
        <v>290</v>
      </c>
      <c r="E9" s="43">
        <v>315</v>
      </c>
      <c r="F9" s="51">
        <v>330</v>
      </c>
      <c r="G9" s="50">
        <v>190</v>
      </c>
      <c r="H9" s="43">
        <v>215</v>
      </c>
      <c r="I9" s="51" t="s">
        <v>121</v>
      </c>
      <c r="J9" s="52">
        <f t="shared" si="0"/>
        <v>545</v>
      </c>
      <c r="K9" s="50">
        <v>335</v>
      </c>
      <c r="L9" s="43">
        <v>370</v>
      </c>
      <c r="M9" s="51" t="s">
        <v>171</v>
      </c>
      <c r="N9" s="64">
        <f t="shared" si="1"/>
        <v>915</v>
      </c>
      <c r="O9" s="48">
        <v>6</v>
      </c>
    </row>
    <row r="10" spans="1:15" s="65" customFormat="1" ht="12.75">
      <c r="A10" s="43">
        <v>153.8</v>
      </c>
      <c r="B10" s="27" t="s">
        <v>202</v>
      </c>
      <c r="C10" s="5" t="s">
        <v>6</v>
      </c>
      <c r="D10" s="50">
        <v>230</v>
      </c>
      <c r="E10" s="43">
        <v>255</v>
      </c>
      <c r="F10" s="51" t="s">
        <v>156</v>
      </c>
      <c r="G10" s="50">
        <v>165</v>
      </c>
      <c r="H10" s="43">
        <v>175</v>
      </c>
      <c r="I10" s="51">
        <v>200</v>
      </c>
      <c r="J10" s="52">
        <f t="shared" si="0"/>
        <v>455</v>
      </c>
      <c r="K10" s="50" t="s">
        <v>168</v>
      </c>
      <c r="L10" s="27" t="s">
        <v>197</v>
      </c>
      <c r="M10" s="55">
        <v>440</v>
      </c>
      <c r="N10" s="64">
        <f t="shared" si="1"/>
        <v>895</v>
      </c>
      <c r="O10" s="53">
        <v>7</v>
      </c>
    </row>
    <row r="11" spans="1:15" s="66" customFormat="1" ht="12.75">
      <c r="A11" s="43">
        <v>154</v>
      </c>
      <c r="B11" s="27" t="s">
        <v>203</v>
      </c>
      <c r="C11" s="5" t="s">
        <v>25</v>
      </c>
      <c r="D11" s="50">
        <v>275</v>
      </c>
      <c r="E11" s="43">
        <v>315</v>
      </c>
      <c r="F11" s="51" t="s">
        <v>186</v>
      </c>
      <c r="G11" s="50">
        <v>190</v>
      </c>
      <c r="H11" s="43">
        <v>205</v>
      </c>
      <c r="I11" s="51" t="s">
        <v>121</v>
      </c>
      <c r="J11" s="52">
        <f t="shared" si="0"/>
        <v>520</v>
      </c>
      <c r="K11" s="50">
        <v>345</v>
      </c>
      <c r="L11" s="43">
        <v>370</v>
      </c>
      <c r="M11" s="51" t="s">
        <v>204</v>
      </c>
      <c r="N11" s="64">
        <f t="shared" si="1"/>
        <v>890</v>
      </c>
      <c r="O11" s="48">
        <v>8</v>
      </c>
    </row>
    <row r="12" spans="1:15" s="66" customFormat="1" ht="12.75">
      <c r="A12" s="43">
        <v>154.1</v>
      </c>
      <c r="B12" s="27" t="s">
        <v>205</v>
      </c>
      <c r="C12" s="5" t="s">
        <v>55</v>
      </c>
      <c r="D12" s="50" t="s">
        <v>94</v>
      </c>
      <c r="E12" s="43">
        <v>315</v>
      </c>
      <c r="F12" s="51">
        <v>325</v>
      </c>
      <c r="G12" s="50">
        <v>185</v>
      </c>
      <c r="H12" s="43">
        <v>200</v>
      </c>
      <c r="I12" s="51" t="s">
        <v>86</v>
      </c>
      <c r="J12" s="52">
        <f t="shared" si="0"/>
        <v>525</v>
      </c>
      <c r="K12" s="50">
        <v>315</v>
      </c>
      <c r="L12" s="43">
        <v>350</v>
      </c>
      <c r="M12" s="51">
        <v>365</v>
      </c>
      <c r="N12" s="64">
        <f t="shared" si="1"/>
        <v>890</v>
      </c>
      <c r="O12" s="48">
        <v>9</v>
      </c>
    </row>
    <row r="13" spans="1:15" s="66" customFormat="1" ht="12.75">
      <c r="A13" s="43">
        <v>154.8</v>
      </c>
      <c r="B13" s="27" t="s">
        <v>206</v>
      </c>
      <c r="C13" s="5" t="s">
        <v>45</v>
      </c>
      <c r="D13" s="50">
        <v>280</v>
      </c>
      <c r="E13" s="43">
        <v>305</v>
      </c>
      <c r="F13" s="51">
        <v>320</v>
      </c>
      <c r="G13" s="50">
        <v>170</v>
      </c>
      <c r="H13" s="43">
        <v>180</v>
      </c>
      <c r="I13" s="51">
        <v>195</v>
      </c>
      <c r="J13" s="52">
        <f t="shared" si="0"/>
        <v>515</v>
      </c>
      <c r="K13" s="50">
        <v>340</v>
      </c>
      <c r="L13" s="43">
        <v>370</v>
      </c>
      <c r="M13" s="51" t="s">
        <v>207</v>
      </c>
      <c r="N13" s="64">
        <f t="shared" si="1"/>
        <v>885</v>
      </c>
      <c r="O13" s="48">
        <v>10</v>
      </c>
    </row>
    <row r="14" spans="1:15" s="66" customFormat="1" ht="12.75">
      <c r="A14" s="43">
        <v>151.4</v>
      </c>
      <c r="B14" s="27" t="s">
        <v>208</v>
      </c>
      <c r="C14" s="5" t="s">
        <v>32</v>
      </c>
      <c r="D14" s="50">
        <v>250</v>
      </c>
      <c r="E14" s="43">
        <v>270</v>
      </c>
      <c r="F14" s="51">
        <v>285</v>
      </c>
      <c r="G14" s="50">
        <v>180</v>
      </c>
      <c r="H14" s="43">
        <v>195</v>
      </c>
      <c r="I14" s="51">
        <v>205</v>
      </c>
      <c r="J14" s="52">
        <f t="shared" si="0"/>
        <v>490</v>
      </c>
      <c r="K14" s="50">
        <v>370</v>
      </c>
      <c r="L14" s="43">
        <v>385</v>
      </c>
      <c r="M14" s="51" t="s">
        <v>204</v>
      </c>
      <c r="N14" s="64">
        <f t="shared" si="1"/>
        <v>875</v>
      </c>
      <c r="O14" s="48" t="s">
        <v>30</v>
      </c>
    </row>
    <row r="15" spans="1:15" s="66" customFormat="1" ht="12.75">
      <c r="A15" s="43">
        <v>154.2</v>
      </c>
      <c r="B15" s="27" t="s">
        <v>209</v>
      </c>
      <c r="C15" s="5" t="s">
        <v>183</v>
      </c>
      <c r="D15" s="50">
        <v>275</v>
      </c>
      <c r="E15" s="43">
        <v>300</v>
      </c>
      <c r="F15" s="51">
        <v>310</v>
      </c>
      <c r="G15" s="50">
        <v>165</v>
      </c>
      <c r="H15" s="43">
        <v>175</v>
      </c>
      <c r="I15" s="51">
        <v>190</v>
      </c>
      <c r="J15" s="52">
        <f t="shared" si="0"/>
        <v>500</v>
      </c>
      <c r="K15" s="50">
        <v>315</v>
      </c>
      <c r="L15" s="43">
        <v>360</v>
      </c>
      <c r="M15" s="51">
        <v>370</v>
      </c>
      <c r="N15" s="64">
        <f t="shared" si="1"/>
        <v>870</v>
      </c>
      <c r="O15" s="48"/>
    </row>
    <row r="16" spans="1:16" s="66" customFormat="1" ht="12.75">
      <c r="A16" s="27">
        <v>151.2</v>
      </c>
      <c r="B16" s="27" t="s">
        <v>210</v>
      </c>
      <c r="C16" s="5" t="s">
        <v>211</v>
      </c>
      <c r="D16" s="54">
        <v>235</v>
      </c>
      <c r="E16" s="27">
        <v>255</v>
      </c>
      <c r="F16" s="55">
        <v>265</v>
      </c>
      <c r="G16" s="54">
        <v>185</v>
      </c>
      <c r="H16" s="27">
        <v>190</v>
      </c>
      <c r="I16" s="55">
        <v>215</v>
      </c>
      <c r="J16" s="52">
        <f t="shared" si="0"/>
        <v>480</v>
      </c>
      <c r="K16" s="54">
        <v>325</v>
      </c>
      <c r="L16" s="27">
        <v>340</v>
      </c>
      <c r="M16" s="55">
        <v>355</v>
      </c>
      <c r="N16" s="52">
        <f t="shared" si="1"/>
        <v>835</v>
      </c>
      <c r="O16" s="53"/>
      <c r="P16" s="65"/>
    </row>
    <row r="17" spans="1:16" s="66" customFormat="1" ht="12.75">
      <c r="A17" s="43">
        <v>152.1</v>
      </c>
      <c r="B17" s="43" t="s">
        <v>212</v>
      </c>
      <c r="C17" s="67" t="s">
        <v>213</v>
      </c>
      <c r="D17" s="50">
        <v>250</v>
      </c>
      <c r="E17" s="43">
        <v>275</v>
      </c>
      <c r="F17" s="51">
        <v>300</v>
      </c>
      <c r="G17" s="50">
        <v>150</v>
      </c>
      <c r="H17" s="43">
        <v>175</v>
      </c>
      <c r="I17" s="51" t="s">
        <v>132</v>
      </c>
      <c r="J17" s="64">
        <f t="shared" si="0"/>
        <v>475</v>
      </c>
      <c r="K17" s="50">
        <v>300</v>
      </c>
      <c r="L17" s="43">
        <v>350</v>
      </c>
      <c r="M17" s="51" t="s">
        <v>171</v>
      </c>
      <c r="N17" s="64">
        <f t="shared" si="1"/>
        <v>825</v>
      </c>
      <c r="O17" s="48"/>
      <c r="P17"/>
    </row>
    <row r="18" spans="1:15" s="66" customFormat="1" ht="12.75">
      <c r="A18" s="43">
        <v>153</v>
      </c>
      <c r="B18" s="27" t="s">
        <v>214</v>
      </c>
      <c r="C18" s="5" t="s">
        <v>9</v>
      </c>
      <c r="D18" s="50">
        <v>265</v>
      </c>
      <c r="E18" s="43">
        <v>285</v>
      </c>
      <c r="F18" s="51" t="s">
        <v>118</v>
      </c>
      <c r="G18" s="50">
        <v>165</v>
      </c>
      <c r="H18" s="43">
        <v>180</v>
      </c>
      <c r="I18" s="51">
        <v>185</v>
      </c>
      <c r="J18" s="52">
        <f t="shared" si="0"/>
        <v>470</v>
      </c>
      <c r="K18" s="50">
        <v>300</v>
      </c>
      <c r="L18" s="43">
        <v>330</v>
      </c>
      <c r="M18" s="51">
        <v>350</v>
      </c>
      <c r="N18" s="64">
        <f t="shared" si="1"/>
        <v>820</v>
      </c>
      <c r="O18" s="48"/>
    </row>
    <row r="19" spans="1:16" s="66" customFormat="1" ht="12.75">
      <c r="A19" s="27">
        <v>155</v>
      </c>
      <c r="B19" s="27" t="s">
        <v>215</v>
      </c>
      <c r="C19" s="5" t="s">
        <v>6</v>
      </c>
      <c r="D19" s="54" t="s">
        <v>189</v>
      </c>
      <c r="E19" s="27" t="s">
        <v>126</v>
      </c>
      <c r="F19" s="55">
        <v>240</v>
      </c>
      <c r="G19" s="54">
        <v>160</v>
      </c>
      <c r="H19" s="27">
        <v>170</v>
      </c>
      <c r="I19" s="55" t="s">
        <v>113</v>
      </c>
      <c r="J19" s="52">
        <f t="shared" si="0"/>
        <v>410</v>
      </c>
      <c r="K19" s="54">
        <v>375</v>
      </c>
      <c r="L19" s="27">
        <v>400</v>
      </c>
      <c r="M19" s="55" t="s">
        <v>216</v>
      </c>
      <c r="N19" s="52">
        <f t="shared" si="1"/>
        <v>810</v>
      </c>
      <c r="O19" s="53"/>
      <c r="P19" s="65"/>
    </row>
    <row r="20" spans="1:15" s="66" customFormat="1" ht="12.75">
      <c r="A20" s="43">
        <v>151.3</v>
      </c>
      <c r="B20" s="27" t="s">
        <v>217</v>
      </c>
      <c r="C20" s="5" t="s">
        <v>52</v>
      </c>
      <c r="D20" s="50">
        <v>255</v>
      </c>
      <c r="E20" s="43">
        <v>275</v>
      </c>
      <c r="F20" s="51" t="s">
        <v>185</v>
      </c>
      <c r="G20" s="50">
        <v>195</v>
      </c>
      <c r="H20" s="43">
        <v>210</v>
      </c>
      <c r="I20" s="51">
        <v>215</v>
      </c>
      <c r="J20" s="52">
        <f t="shared" si="0"/>
        <v>490</v>
      </c>
      <c r="K20" s="50">
        <v>315</v>
      </c>
      <c r="L20" s="43" t="s">
        <v>136</v>
      </c>
      <c r="M20" s="51" t="s">
        <v>136</v>
      </c>
      <c r="N20" s="64">
        <f t="shared" si="1"/>
        <v>805</v>
      </c>
      <c r="O20" s="48"/>
    </row>
    <row r="21" spans="1:15" s="66" customFormat="1" ht="12.75">
      <c r="A21" s="43">
        <v>150.8</v>
      </c>
      <c r="B21" s="27" t="s">
        <v>218</v>
      </c>
      <c r="C21" s="5" t="s">
        <v>219</v>
      </c>
      <c r="D21" s="50">
        <v>275</v>
      </c>
      <c r="E21" s="43">
        <v>280</v>
      </c>
      <c r="F21" s="51" t="s">
        <v>118</v>
      </c>
      <c r="G21" s="50">
        <v>165</v>
      </c>
      <c r="H21" s="43">
        <v>180</v>
      </c>
      <c r="I21" s="51" t="s">
        <v>132</v>
      </c>
      <c r="J21" s="52">
        <f t="shared" si="0"/>
        <v>460</v>
      </c>
      <c r="K21" s="50">
        <v>325</v>
      </c>
      <c r="L21" s="43" t="s">
        <v>174</v>
      </c>
      <c r="M21" s="51" t="s">
        <v>174</v>
      </c>
      <c r="N21" s="64">
        <f t="shared" si="1"/>
        <v>785</v>
      </c>
      <c r="O21" s="48"/>
    </row>
    <row r="22" spans="1:15" s="66" customFormat="1" ht="12.75">
      <c r="A22" s="43">
        <v>150.4</v>
      </c>
      <c r="B22" s="27" t="s">
        <v>220</v>
      </c>
      <c r="C22" s="5" t="s">
        <v>43</v>
      </c>
      <c r="D22" s="50">
        <v>265</v>
      </c>
      <c r="E22" s="43" t="s">
        <v>118</v>
      </c>
      <c r="F22" s="51" t="s">
        <v>118</v>
      </c>
      <c r="G22" s="50" t="s">
        <v>131</v>
      </c>
      <c r="H22" s="43">
        <v>170</v>
      </c>
      <c r="I22" s="51">
        <v>180</v>
      </c>
      <c r="J22" s="52">
        <f t="shared" si="0"/>
        <v>445</v>
      </c>
      <c r="K22" s="50">
        <v>225</v>
      </c>
      <c r="L22" s="43" t="s">
        <v>119</v>
      </c>
      <c r="M22" s="51" t="s">
        <v>119</v>
      </c>
      <c r="N22" s="64">
        <f t="shared" si="1"/>
        <v>670</v>
      </c>
      <c r="O22" s="48"/>
    </row>
    <row r="23" spans="1:15" s="66" customFormat="1" ht="12.75">
      <c r="A23" s="43">
        <v>154.7</v>
      </c>
      <c r="B23" s="27" t="s">
        <v>221</v>
      </c>
      <c r="C23" s="5" t="s">
        <v>6</v>
      </c>
      <c r="D23" s="50" t="s">
        <v>77</v>
      </c>
      <c r="E23" s="43" t="s">
        <v>77</v>
      </c>
      <c r="F23" s="51" t="s">
        <v>77</v>
      </c>
      <c r="G23" s="50">
        <v>160</v>
      </c>
      <c r="H23" s="43">
        <v>165</v>
      </c>
      <c r="I23" s="51">
        <v>175</v>
      </c>
      <c r="J23" s="52">
        <f t="shared" si="0"/>
        <v>175</v>
      </c>
      <c r="K23" s="50">
        <v>390</v>
      </c>
      <c r="L23" s="27" t="s">
        <v>204</v>
      </c>
      <c r="M23" s="55" t="s">
        <v>204</v>
      </c>
      <c r="N23" s="64">
        <f t="shared" si="1"/>
        <v>565</v>
      </c>
      <c r="O23" s="48"/>
    </row>
    <row r="24" spans="1:15" s="66" customFormat="1" ht="12.75">
      <c r="A24" s="43">
        <v>154.6</v>
      </c>
      <c r="B24" s="27" t="s">
        <v>222</v>
      </c>
      <c r="C24" s="5" t="s">
        <v>10</v>
      </c>
      <c r="D24" s="50" t="s">
        <v>185</v>
      </c>
      <c r="E24" s="43" t="s">
        <v>112</v>
      </c>
      <c r="F24" s="51" t="s">
        <v>107</v>
      </c>
      <c r="G24" s="50" t="s">
        <v>97</v>
      </c>
      <c r="H24" s="43">
        <v>170</v>
      </c>
      <c r="I24" s="51">
        <v>185</v>
      </c>
      <c r="J24" s="52">
        <f t="shared" si="0"/>
        <v>185</v>
      </c>
      <c r="K24" s="50">
        <v>340</v>
      </c>
      <c r="L24" s="27" t="s">
        <v>223</v>
      </c>
      <c r="M24" s="51">
        <v>360</v>
      </c>
      <c r="N24" s="64">
        <f t="shared" si="1"/>
        <v>545</v>
      </c>
      <c r="O24" s="48"/>
    </row>
    <row r="25" spans="1:15" s="66" customFormat="1" ht="12.75">
      <c r="A25" s="72"/>
      <c r="B25" s="58"/>
      <c r="C25" s="58"/>
      <c r="D25" s="72"/>
      <c r="E25" s="72"/>
      <c r="F25" s="72"/>
      <c r="G25" s="72"/>
      <c r="H25" s="72"/>
      <c r="I25" s="72"/>
      <c r="J25" s="36"/>
      <c r="K25" s="72"/>
      <c r="L25" s="72"/>
      <c r="M25" s="72"/>
      <c r="N25" s="72"/>
      <c r="O25" s="73"/>
    </row>
    <row r="26" spans="1:15" s="66" customFormat="1" ht="12.75">
      <c r="A26" s="72"/>
      <c r="B26" s="58"/>
      <c r="C26" s="58"/>
      <c r="D26" s="72"/>
      <c r="E26" s="72"/>
      <c r="F26" s="72"/>
      <c r="G26" s="72"/>
      <c r="H26" s="72"/>
      <c r="I26" s="72"/>
      <c r="J26" s="36"/>
      <c r="K26" s="72"/>
      <c r="L26" s="72"/>
      <c r="M26" s="72"/>
      <c r="N26" s="72"/>
      <c r="O26" s="73"/>
    </row>
    <row r="27" spans="1:15" s="66" customFormat="1" ht="12.75">
      <c r="A27" s="82"/>
      <c r="B27" s="58"/>
      <c r="C27" s="58"/>
      <c r="D27" s="72"/>
      <c r="E27" s="72"/>
      <c r="F27" s="72"/>
      <c r="G27" s="72"/>
      <c r="H27" s="72"/>
      <c r="I27" s="72"/>
      <c r="J27" s="36"/>
      <c r="K27" s="72"/>
      <c r="L27" s="72"/>
      <c r="M27" s="72"/>
      <c r="N27" s="72"/>
      <c r="O27" s="73"/>
    </row>
    <row r="28" spans="1:15" s="66" customFormat="1" ht="12.75">
      <c r="A28" s="72"/>
      <c r="B28" s="58"/>
      <c r="C28" s="58"/>
      <c r="D28" s="72"/>
      <c r="E28" s="72"/>
      <c r="F28" s="72"/>
      <c r="G28" s="72"/>
      <c r="H28" s="72"/>
      <c r="I28" s="72"/>
      <c r="J28" s="36"/>
      <c r="K28" s="72"/>
      <c r="L28" s="72"/>
      <c r="M28" s="72"/>
      <c r="N28" s="72"/>
      <c r="O28" s="73"/>
    </row>
    <row r="29" spans="1:15" ht="12.75">
      <c r="A29" s="83"/>
      <c r="B29" s="58"/>
      <c r="C29" s="58"/>
      <c r="D29" s="72"/>
      <c r="E29" s="1"/>
      <c r="F29" s="1"/>
      <c r="G29" s="1"/>
      <c r="H29" s="1"/>
      <c r="I29" s="1"/>
      <c r="J29" s="60"/>
      <c r="K29" s="1"/>
      <c r="L29" s="1"/>
      <c r="M29" s="1"/>
      <c r="N29" s="1"/>
      <c r="O29" s="59"/>
    </row>
    <row r="30" spans="1:15" s="66" customFormat="1" ht="12.75">
      <c r="A30" s="1"/>
      <c r="B30" s="84"/>
      <c r="C30" s="84"/>
      <c r="D30" s="1"/>
      <c r="E30" s="1"/>
      <c r="F30" s="1"/>
      <c r="G30" s="1"/>
      <c r="H30" s="1"/>
      <c r="I30" s="1"/>
      <c r="J30" s="60"/>
      <c r="K30" s="1"/>
      <c r="L30" s="1"/>
      <c r="M30" s="1"/>
      <c r="N30" s="1"/>
      <c r="O30" s="73"/>
    </row>
    <row r="31" spans="1:15" s="77" customFormat="1" ht="12.75">
      <c r="A31" s="1"/>
      <c r="B31" s="59"/>
      <c r="C31" s="59"/>
      <c r="D31" s="1"/>
      <c r="E31" s="1"/>
      <c r="F31" s="1"/>
      <c r="G31" s="1"/>
      <c r="H31" s="1"/>
      <c r="I31" s="1"/>
      <c r="J31" s="60"/>
      <c r="K31" s="1"/>
      <c r="L31" s="1"/>
      <c r="M31" s="1"/>
      <c r="N31" s="1"/>
      <c r="O31" s="76"/>
    </row>
    <row r="32" spans="1:15" s="77" customFormat="1" ht="12.75">
      <c r="A32" s="1"/>
      <c r="B32" s="85"/>
      <c r="C32" s="85"/>
      <c r="D32" s="72"/>
      <c r="E32" s="1"/>
      <c r="F32" s="1"/>
      <c r="G32" s="1"/>
      <c r="H32" s="1"/>
      <c r="I32" s="1"/>
      <c r="J32" s="1"/>
      <c r="K32" s="1"/>
      <c r="L32" s="1"/>
      <c r="M32" s="1"/>
      <c r="N32" s="59"/>
      <c r="O32" s="76"/>
    </row>
    <row r="33" spans="1:15" s="77" customFormat="1" ht="12.75">
      <c r="A33" s="2"/>
      <c r="B33"/>
      <c r="C33"/>
      <c r="D33" s="2"/>
      <c r="E33" s="2"/>
      <c r="F33" s="2"/>
      <c r="G33" s="2"/>
      <c r="H33" s="2"/>
      <c r="I33" s="2"/>
      <c r="J33" s="2"/>
      <c r="K33" s="2"/>
      <c r="L33" s="2"/>
      <c r="M33" s="2"/>
      <c r="N33"/>
      <c r="O33" s="76"/>
    </row>
    <row r="34" ht="12.75">
      <c r="O34" s="59"/>
    </row>
  </sheetData>
  <sheetProtection selectLockedCells="1" selectUnlockedCells="1"/>
  <mergeCells count="6">
    <mergeCell ref="A1:A2"/>
    <mergeCell ref="B1:C1"/>
    <mergeCell ref="D1:F1"/>
    <mergeCell ref="G1:J1"/>
    <mergeCell ref="K1:M1"/>
    <mergeCell ref="O1:O2"/>
  </mergeCells>
  <printOptions/>
  <pageMargins left="0" right="0" top="0.25" bottom="0.25" header="0.5118055555555555" footer="0.511805555555555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57421875" style="2" customWidth="1"/>
    <col min="2" max="3" width="18.28125" style="0" customWidth="1"/>
    <col min="4" max="13" width="8.140625" style="2" customWidth="1"/>
    <col min="14" max="14" width="8.28125" style="2" customWidth="1"/>
    <col min="15" max="15" width="2.7109375" style="0" customWidth="1"/>
  </cols>
  <sheetData>
    <row r="1" spans="1:15" ht="20.25" customHeight="1">
      <c r="A1" s="98" t="s">
        <v>61</v>
      </c>
      <c r="B1" s="99" t="s">
        <v>224</v>
      </c>
      <c r="C1" s="99"/>
      <c r="D1" s="99" t="s">
        <v>63</v>
      </c>
      <c r="E1" s="99"/>
      <c r="F1" s="99"/>
      <c r="G1" s="99" t="s">
        <v>64</v>
      </c>
      <c r="H1" s="99"/>
      <c r="I1" s="99"/>
      <c r="J1" s="99"/>
      <c r="K1" s="99" t="s">
        <v>65</v>
      </c>
      <c r="L1" s="99"/>
      <c r="M1" s="99"/>
      <c r="N1" s="38" t="s">
        <v>2</v>
      </c>
      <c r="O1" s="101" t="s">
        <v>66</v>
      </c>
    </row>
    <row r="2" spans="1:15" ht="12.75">
      <c r="A2" s="98"/>
      <c r="B2" s="39" t="s">
        <v>67</v>
      </c>
      <c r="C2" s="39" t="s">
        <v>68</v>
      </c>
      <c r="D2" s="40" t="s">
        <v>69</v>
      </c>
      <c r="E2" s="40" t="s">
        <v>70</v>
      </c>
      <c r="F2" s="40" t="s">
        <v>71</v>
      </c>
      <c r="G2" s="41" t="s">
        <v>72</v>
      </c>
      <c r="H2" s="41" t="s">
        <v>73</v>
      </c>
      <c r="I2" s="41" t="s">
        <v>74</v>
      </c>
      <c r="J2" s="40" t="s">
        <v>75</v>
      </c>
      <c r="K2" s="41" t="s">
        <v>69</v>
      </c>
      <c r="L2" s="41" t="s">
        <v>73</v>
      </c>
      <c r="M2" s="41" t="s">
        <v>71</v>
      </c>
      <c r="N2" s="42"/>
      <c r="O2" s="101"/>
    </row>
    <row r="3" spans="1:16" s="65" customFormat="1" ht="12.75">
      <c r="A3" s="43">
        <v>164.8</v>
      </c>
      <c r="B3" s="27" t="s">
        <v>225</v>
      </c>
      <c r="C3" s="5" t="s">
        <v>19</v>
      </c>
      <c r="D3" s="44">
        <v>385</v>
      </c>
      <c r="E3" s="45" t="s">
        <v>226</v>
      </c>
      <c r="F3" s="46" t="s">
        <v>204</v>
      </c>
      <c r="G3" s="44">
        <v>235</v>
      </c>
      <c r="H3" s="45">
        <v>245</v>
      </c>
      <c r="I3" s="46" t="s">
        <v>115</v>
      </c>
      <c r="J3" s="47">
        <f aca="true" t="shared" si="0" ref="J3:J21">MAX(D3:F3)+MAX(G3:I3)</f>
        <v>630</v>
      </c>
      <c r="K3" s="44">
        <v>405</v>
      </c>
      <c r="L3" s="45">
        <v>425</v>
      </c>
      <c r="M3" s="46" t="s">
        <v>227</v>
      </c>
      <c r="N3" s="63">
        <f aca="true" t="shared" si="1" ref="N3:N21">J3+MAX(K3:M3)</f>
        <v>1055</v>
      </c>
      <c r="O3" s="48">
        <v>1</v>
      </c>
      <c r="P3" s="65">
        <f>N3/A3</f>
        <v>6.401699029126213</v>
      </c>
    </row>
    <row r="4" spans="1:15" s="65" customFormat="1" ht="12.75">
      <c r="A4" s="27">
        <v>160.8</v>
      </c>
      <c r="B4" s="27" t="s">
        <v>228</v>
      </c>
      <c r="C4" s="5" t="s">
        <v>7</v>
      </c>
      <c r="D4" s="54">
        <v>325</v>
      </c>
      <c r="E4" s="27">
        <v>335</v>
      </c>
      <c r="F4" s="55">
        <v>345</v>
      </c>
      <c r="G4" s="54">
        <v>205</v>
      </c>
      <c r="H4" s="27">
        <v>210</v>
      </c>
      <c r="I4" s="55">
        <v>215</v>
      </c>
      <c r="J4" s="52">
        <f t="shared" si="0"/>
        <v>560</v>
      </c>
      <c r="K4" s="54">
        <v>445</v>
      </c>
      <c r="L4" s="27">
        <v>455</v>
      </c>
      <c r="M4" s="55">
        <v>465</v>
      </c>
      <c r="N4" s="52">
        <f t="shared" si="1"/>
        <v>1025</v>
      </c>
      <c r="O4" s="78">
        <v>2</v>
      </c>
    </row>
    <row r="5" spans="1:15" s="65" customFormat="1" ht="12.75">
      <c r="A5" s="43">
        <v>163</v>
      </c>
      <c r="B5" s="27" t="s">
        <v>229</v>
      </c>
      <c r="C5" s="5" t="s">
        <v>230</v>
      </c>
      <c r="D5" s="50">
        <v>300</v>
      </c>
      <c r="E5" s="43">
        <v>330</v>
      </c>
      <c r="F5" s="51">
        <v>360</v>
      </c>
      <c r="G5" s="50">
        <v>185</v>
      </c>
      <c r="H5" s="43">
        <v>205</v>
      </c>
      <c r="I5" s="51" t="s">
        <v>196</v>
      </c>
      <c r="J5" s="52">
        <f t="shared" si="0"/>
        <v>565</v>
      </c>
      <c r="K5" s="50">
        <v>350</v>
      </c>
      <c r="L5" s="43">
        <v>405</v>
      </c>
      <c r="M5" s="51" t="s">
        <v>231</v>
      </c>
      <c r="N5" s="64">
        <f t="shared" si="1"/>
        <v>970</v>
      </c>
      <c r="O5" s="48">
        <v>3</v>
      </c>
    </row>
    <row r="6" spans="1:15" s="66" customFormat="1" ht="12.75">
      <c r="A6" s="27">
        <v>163</v>
      </c>
      <c r="B6" s="27" t="s">
        <v>232</v>
      </c>
      <c r="C6" s="5" t="s">
        <v>38</v>
      </c>
      <c r="D6" s="54" t="s">
        <v>127</v>
      </c>
      <c r="E6" s="27">
        <v>335</v>
      </c>
      <c r="F6" s="55" t="s">
        <v>180</v>
      </c>
      <c r="G6" s="54" t="s">
        <v>154</v>
      </c>
      <c r="H6" s="27">
        <v>195</v>
      </c>
      <c r="I6" s="55">
        <v>205</v>
      </c>
      <c r="J6" s="52">
        <f t="shared" si="0"/>
        <v>540</v>
      </c>
      <c r="K6" s="54">
        <v>315</v>
      </c>
      <c r="L6" s="27">
        <v>365</v>
      </c>
      <c r="M6" s="55" t="s">
        <v>233</v>
      </c>
      <c r="N6" s="52">
        <f t="shared" si="1"/>
        <v>905</v>
      </c>
      <c r="O6" s="48">
        <v>4</v>
      </c>
    </row>
    <row r="7" spans="1:15" s="66" customFormat="1" ht="12.75">
      <c r="A7" s="43">
        <v>164.3</v>
      </c>
      <c r="B7" s="27" t="s">
        <v>234</v>
      </c>
      <c r="C7" s="5" t="s">
        <v>27</v>
      </c>
      <c r="D7" s="50" t="s">
        <v>77</v>
      </c>
      <c r="E7" s="43" t="s">
        <v>99</v>
      </c>
      <c r="F7" s="51">
        <v>270</v>
      </c>
      <c r="G7" s="50">
        <v>205</v>
      </c>
      <c r="H7" s="43">
        <v>215</v>
      </c>
      <c r="I7" s="51" t="s">
        <v>121</v>
      </c>
      <c r="J7" s="52">
        <f t="shared" si="0"/>
        <v>485</v>
      </c>
      <c r="K7" s="50">
        <v>385</v>
      </c>
      <c r="L7" s="43">
        <v>405</v>
      </c>
      <c r="M7" s="51" t="s">
        <v>216</v>
      </c>
      <c r="N7" s="64">
        <f t="shared" si="1"/>
        <v>890</v>
      </c>
      <c r="O7" s="78">
        <v>5</v>
      </c>
    </row>
    <row r="8" spans="1:15" s="66" customFormat="1" ht="12.75">
      <c r="A8" s="43">
        <v>163.6</v>
      </c>
      <c r="B8" s="27" t="s">
        <v>235</v>
      </c>
      <c r="C8" s="5" t="s">
        <v>32</v>
      </c>
      <c r="D8" s="50">
        <v>290</v>
      </c>
      <c r="E8" s="43">
        <v>305</v>
      </c>
      <c r="F8" s="51" t="s">
        <v>107</v>
      </c>
      <c r="G8" s="50">
        <v>180</v>
      </c>
      <c r="H8" s="43">
        <v>195</v>
      </c>
      <c r="I8" s="51">
        <v>205</v>
      </c>
      <c r="J8" s="52">
        <f t="shared" si="0"/>
        <v>510</v>
      </c>
      <c r="K8" s="50">
        <v>340</v>
      </c>
      <c r="L8" s="43">
        <v>365</v>
      </c>
      <c r="M8" s="51">
        <v>375</v>
      </c>
      <c r="N8" s="64">
        <f t="shared" si="1"/>
        <v>885</v>
      </c>
      <c r="O8" s="48">
        <v>6</v>
      </c>
    </row>
    <row r="9" spans="1:15" ht="12.75" customHeight="1">
      <c r="A9" s="43">
        <v>163.8</v>
      </c>
      <c r="B9" s="27" t="s">
        <v>236</v>
      </c>
      <c r="C9" s="5" t="s">
        <v>31</v>
      </c>
      <c r="D9" s="50">
        <v>250</v>
      </c>
      <c r="E9" s="43" t="s">
        <v>118</v>
      </c>
      <c r="F9" s="51" t="s">
        <v>165</v>
      </c>
      <c r="G9" s="50">
        <v>190</v>
      </c>
      <c r="H9" s="43">
        <v>205</v>
      </c>
      <c r="I9" s="51">
        <v>215</v>
      </c>
      <c r="J9" s="52">
        <f t="shared" si="0"/>
        <v>465</v>
      </c>
      <c r="K9" s="50">
        <v>365</v>
      </c>
      <c r="L9" s="43">
        <v>405</v>
      </c>
      <c r="M9" s="51">
        <v>415</v>
      </c>
      <c r="N9" s="64">
        <f t="shared" si="1"/>
        <v>880</v>
      </c>
      <c r="O9" s="48">
        <v>7</v>
      </c>
    </row>
    <row r="10" spans="1:15" s="66" customFormat="1" ht="12.75">
      <c r="A10" s="43">
        <v>164.1</v>
      </c>
      <c r="B10" s="27" t="s">
        <v>237</v>
      </c>
      <c r="C10" s="5" t="s">
        <v>10</v>
      </c>
      <c r="D10" s="50" t="s">
        <v>185</v>
      </c>
      <c r="E10" s="43">
        <v>310</v>
      </c>
      <c r="F10" s="51">
        <v>330</v>
      </c>
      <c r="G10" s="50">
        <v>195</v>
      </c>
      <c r="H10" s="43" t="s">
        <v>142</v>
      </c>
      <c r="I10" s="51" t="s">
        <v>93</v>
      </c>
      <c r="J10" s="52">
        <f t="shared" si="0"/>
        <v>525</v>
      </c>
      <c r="K10" s="50">
        <v>340</v>
      </c>
      <c r="L10" s="43" t="s">
        <v>174</v>
      </c>
      <c r="M10" s="51" t="s">
        <v>174</v>
      </c>
      <c r="N10" s="64">
        <f t="shared" si="1"/>
        <v>865</v>
      </c>
      <c r="O10" s="48">
        <v>8</v>
      </c>
    </row>
    <row r="11" spans="1:15" s="66" customFormat="1" ht="12.75">
      <c r="A11" s="43">
        <v>161</v>
      </c>
      <c r="B11" s="27" t="s">
        <v>238</v>
      </c>
      <c r="C11" s="5" t="s">
        <v>47</v>
      </c>
      <c r="D11" s="50" t="s">
        <v>112</v>
      </c>
      <c r="E11" s="43">
        <v>305</v>
      </c>
      <c r="F11" s="51">
        <v>315</v>
      </c>
      <c r="G11" s="50">
        <v>155</v>
      </c>
      <c r="H11" s="43">
        <v>170</v>
      </c>
      <c r="I11" s="51" t="s">
        <v>170</v>
      </c>
      <c r="J11" s="52">
        <f t="shared" si="0"/>
        <v>485</v>
      </c>
      <c r="K11" s="50">
        <v>335</v>
      </c>
      <c r="L11" s="43">
        <v>365</v>
      </c>
      <c r="M11" s="51">
        <v>375</v>
      </c>
      <c r="N11" s="64">
        <f t="shared" si="1"/>
        <v>860</v>
      </c>
      <c r="O11" s="48">
        <v>9</v>
      </c>
    </row>
    <row r="12" spans="1:15" s="66" customFormat="1" ht="12.75">
      <c r="A12" s="43">
        <v>165</v>
      </c>
      <c r="B12" s="27" t="s">
        <v>239</v>
      </c>
      <c r="C12" s="5" t="s">
        <v>55</v>
      </c>
      <c r="D12" s="50">
        <v>275</v>
      </c>
      <c r="E12" s="43" t="s">
        <v>127</v>
      </c>
      <c r="F12" s="51" t="s">
        <v>127</v>
      </c>
      <c r="G12" s="50" t="s">
        <v>82</v>
      </c>
      <c r="H12" s="43">
        <v>160</v>
      </c>
      <c r="I12" s="51" t="s">
        <v>170</v>
      </c>
      <c r="J12" s="52">
        <f t="shared" si="0"/>
        <v>435</v>
      </c>
      <c r="K12" s="50">
        <v>395</v>
      </c>
      <c r="L12" s="43">
        <v>405</v>
      </c>
      <c r="M12" s="51">
        <v>415</v>
      </c>
      <c r="N12" s="64">
        <f t="shared" si="1"/>
        <v>850</v>
      </c>
      <c r="O12" s="48">
        <v>10</v>
      </c>
    </row>
    <row r="13" spans="1:15" s="66" customFormat="1" ht="12.75">
      <c r="A13" s="43">
        <v>161</v>
      </c>
      <c r="B13" s="27" t="s">
        <v>240</v>
      </c>
      <c r="C13" s="5" t="s">
        <v>48</v>
      </c>
      <c r="D13" s="50">
        <v>225</v>
      </c>
      <c r="E13" s="43">
        <v>245</v>
      </c>
      <c r="F13" s="51">
        <v>260</v>
      </c>
      <c r="G13" s="50">
        <v>175</v>
      </c>
      <c r="H13" s="43">
        <v>195</v>
      </c>
      <c r="I13" s="51" t="s">
        <v>93</v>
      </c>
      <c r="J13" s="52">
        <f t="shared" si="0"/>
        <v>455</v>
      </c>
      <c r="K13" s="50">
        <v>335</v>
      </c>
      <c r="L13" s="43">
        <v>360</v>
      </c>
      <c r="M13" s="51">
        <v>370</v>
      </c>
      <c r="N13" s="64">
        <f t="shared" si="1"/>
        <v>825</v>
      </c>
      <c r="O13" s="53" t="s">
        <v>30</v>
      </c>
    </row>
    <row r="14" spans="1:15" s="66" customFormat="1" ht="12.75">
      <c r="A14" s="43">
        <v>158</v>
      </c>
      <c r="B14" s="27" t="s">
        <v>241</v>
      </c>
      <c r="C14" s="5" t="s">
        <v>3</v>
      </c>
      <c r="D14" s="50" t="s">
        <v>196</v>
      </c>
      <c r="E14" s="43">
        <v>230</v>
      </c>
      <c r="F14" s="51" t="s">
        <v>109</v>
      </c>
      <c r="G14" s="50" t="s">
        <v>132</v>
      </c>
      <c r="H14" s="43">
        <v>200</v>
      </c>
      <c r="I14" s="51" t="s">
        <v>142</v>
      </c>
      <c r="J14" s="52">
        <f t="shared" si="0"/>
        <v>430</v>
      </c>
      <c r="K14" s="50">
        <v>370</v>
      </c>
      <c r="L14" s="27" t="s">
        <v>207</v>
      </c>
      <c r="M14" s="51">
        <v>390</v>
      </c>
      <c r="N14" s="64">
        <f t="shared" si="1"/>
        <v>820</v>
      </c>
      <c r="O14" s="48" t="s">
        <v>30</v>
      </c>
    </row>
    <row r="15" spans="1:15" s="66" customFormat="1" ht="12.75">
      <c r="A15" s="43">
        <v>157.5</v>
      </c>
      <c r="B15" s="27" t="s">
        <v>242</v>
      </c>
      <c r="C15" s="5" t="s">
        <v>10</v>
      </c>
      <c r="D15" s="50" t="s">
        <v>77</v>
      </c>
      <c r="E15" s="43">
        <v>270</v>
      </c>
      <c r="F15" s="51" t="s">
        <v>156</v>
      </c>
      <c r="G15" s="50" t="s">
        <v>131</v>
      </c>
      <c r="H15" s="43">
        <v>175</v>
      </c>
      <c r="I15" s="51">
        <v>185</v>
      </c>
      <c r="J15" s="52">
        <f t="shared" si="0"/>
        <v>455</v>
      </c>
      <c r="K15" s="50">
        <v>310</v>
      </c>
      <c r="L15" s="43">
        <v>340</v>
      </c>
      <c r="M15" s="51">
        <v>360</v>
      </c>
      <c r="N15" s="64">
        <f t="shared" si="1"/>
        <v>815</v>
      </c>
      <c r="O15" s="48" t="s">
        <v>30</v>
      </c>
    </row>
    <row r="16" spans="1:15" s="66" customFormat="1" ht="12.75">
      <c r="A16" s="43">
        <v>162.2</v>
      </c>
      <c r="B16" s="43" t="s">
        <v>243</v>
      </c>
      <c r="C16" s="67" t="s">
        <v>17</v>
      </c>
      <c r="D16" s="50" t="s">
        <v>196</v>
      </c>
      <c r="E16" s="43" t="s">
        <v>189</v>
      </c>
      <c r="F16" s="51">
        <v>240</v>
      </c>
      <c r="G16" s="50">
        <v>185</v>
      </c>
      <c r="H16" s="43">
        <v>190</v>
      </c>
      <c r="I16" s="51" t="s">
        <v>162</v>
      </c>
      <c r="J16" s="64">
        <f t="shared" si="0"/>
        <v>430</v>
      </c>
      <c r="K16" s="50">
        <v>355</v>
      </c>
      <c r="L16" s="43">
        <v>365</v>
      </c>
      <c r="M16" s="51">
        <v>375</v>
      </c>
      <c r="N16" s="64">
        <f t="shared" si="1"/>
        <v>805</v>
      </c>
      <c r="O16" s="53" t="s">
        <v>30</v>
      </c>
    </row>
    <row r="17" spans="1:15" s="66" customFormat="1" ht="12.75">
      <c r="A17" s="27">
        <v>160.1</v>
      </c>
      <c r="B17" s="27" t="s">
        <v>244</v>
      </c>
      <c r="C17" s="5" t="s">
        <v>23</v>
      </c>
      <c r="D17" s="54" t="s">
        <v>109</v>
      </c>
      <c r="E17" s="27">
        <v>245</v>
      </c>
      <c r="F17" s="55">
        <v>250</v>
      </c>
      <c r="G17" s="54" t="s">
        <v>82</v>
      </c>
      <c r="H17" s="27">
        <v>165</v>
      </c>
      <c r="I17" s="55" t="s">
        <v>131</v>
      </c>
      <c r="J17" s="52">
        <f t="shared" si="0"/>
        <v>415</v>
      </c>
      <c r="K17" s="54">
        <v>355</v>
      </c>
      <c r="L17" s="27">
        <v>370</v>
      </c>
      <c r="M17" s="55">
        <v>380</v>
      </c>
      <c r="N17" s="52">
        <f t="shared" si="1"/>
        <v>795</v>
      </c>
      <c r="O17" s="48" t="s">
        <v>30</v>
      </c>
    </row>
    <row r="18" spans="1:15" s="66" customFormat="1" ht="12.75">
      <c r="A18" s="43">
        <v>158.4</v>
      </c>
      <c r="B18" s="27" t="s">
        <v>245</v>
      </c>
      <c r="C18" s="5" t="s">
        <v>19</v>
      </c>
      <c r="D18" s="50">
        <v>265</v>
      </c>
      <c r="E18" s="43">
        <v>285</v>
      </c>
      <c r="F18" s="51">
        <v>300</v>
      </c>
      <c r="G18" s="50" t="s">
        <v>81</v>
      </c>
      <c r="H18" s="43">
        <v>145</v>
      </c>
      <c r="I18" s="51" t="s">
        <v>82</v>
      </c>
      <c r="J18" s="52">
        <f t="shared" si="0"/>
        <v>445</v>
      </c>
      <c r="K18" s="50">
        <v>285</v>
      </c>
      <c r="L18" s="43">
        <v>300</v>
      </c>
      <c r="M18" s="51">
        <v>325</v>
      </c>
      <c r="N18" s="64">
        <f t="shared" si="1"/>
        <v>770</v>
      </c>
      <c r="O18" s="48" t="s">
        <v>30</v>
      </c>
    </row>
    <row r="19" spans="1:15" s="66" customFormat="1" ht="12.75">
      <c r="A19" s="43">
        <v>162.4</v>
      </c>
      <c r="B19" s="27" t="s">
        <v>246</v>
      </c>
      <c r="C19" s="5" t="s">
        <v>46</v>
      </c>
      <c r="D19" s="50">
        <v>245</v>
      </c>
      <c r="E19" s="43" t="s">
        <v>94</v>
      </c>
      <c r="F19" s="51" t="s">
        <v>156</v>
      </c>
      <c r="G19" s="50">
        <v>170</v>
      </c>
      <c r="H19" s="43">
        <v>180</v>
      </c>
      <c r="I19" s="51" t="s">
        <v>132</v>
      </c>
      <c r="J19" s="52">
        <f t="shared" si="0"/>
        <v>425</v>
      </c>
      <c r="K19" s="54">
        <v>330</v>
      </c>
      <c r="L19" s="43" t="s">
        <v>193</v>
      </c>
      <c r="M19" s="51" t="s">
        <v>193</v>
      </c>
      <c r="N19" s="64">
        <f t="shared" si="1"/>
        <v>755</v>
      </c>
      <c r="O19" s="48" t="s">
        <v>30</v>
      </c>
    </row>
    <row r="20" spans="1:15" s="66" customFormat="1" ht="12.75">
      <c r="A20" s="43">
        <v>162.9</v>
      </c>
      <c r="B20" s="27" t="s">
        <v>247</v>
      </c>
      <c r="C20" s="5" t="s">
        <v>15</v>
      </c>
      <c r="D20" s="50" t="s">
        <v>185</v>
      </c>
      <c r="E20" s="43">
        <v>295</v>
      </c>
      <c r="F20" s="51" t="s">
        <v>112</v>
      </c>
      <c r="G20" s="50" t="s">
        <v>149</v>
      </c>
      <c r="H20" s="43" t="s">
        <v>86</v>
      </c>
      <c r="I20" s="51" t="s">
        <v>142</v>
      </c>
      <c r="J20" s="52">
        <f t="shared" si="0"/>
        <v>295</v>
      </c>
      <c r="K20" s="50">
        <v>385</v>
      </c>
      <c r="L20" s="43" t="s">
        <v>207</v>
      </c>
      <c r="M20" s="51" t="s">
        <v>207</v>
      </c>
      <c r="N20" s="64">
        <f t="shared" si="1"/>
        <v>680</v>
      </c>
      <c r="O20" s="48"/>
    </row>
    <row r="21" spans="1:15" s="66" customFormat="1" ht="12.75">
      <c r="A21" s="43">
        <v>163.6</v>
      </c>
      <c r="B21" s="86" t="s">
        <v>248</v>
      </c>
      <c r="C21" s="87" t="s">
        <v>249</v>
      </c>
      <c r="D21" s="50">
        <v>155</v>
      </c>
      <c r="E21" s="43">
        <v>185</v>
      </c>
      <c r="F21" s="51" t="s">
        <v>93</v>
      </c>
      <c r="G21" s="50">
        <v>155</v>
      </c>
      <c r="H21" s="43" t="s">
        <v>97</v>
      </c>
      <c r="I21" s="51" t="s">
        <v>97</v>
      </c>
      <c r="J21" s="52">
        <f t="shared" si="0"/>
        <v>340</v>
      </c>
      <c r="K21" s="50">
        <v>300</v>
      </c>
      <c r="L21" s="43">
        <v>310</v>
      </c>
      <c r="M21" s="51">
        <v>320</v>
      </c>
      <c r="N21" s="64">
        <f t="shared" si="1"/>
        <v>660</v>
      </c>
      <c r="O21" s="53" t="s">
        <v>30</v>
      </c>
    </row>
    <row r="22" spans="1:15" s="77" customFormat="1" ht="12.75">
      <c r="A22" s="1"/>
      <c r="B22" s="58"/>
      <c r="C22" s="58"/>
      <c r="D22" s="1"/>
      <c r="E22" s="1"/>
      <c r="F22" s="1"/>
      <c r="G22" s="1"/>
      <c r="H22" s="1"/>
      <c r="I22" s="1"/>
      <c r="J22" s="60"/>
      <c r="K22" s="60"/>
      <c r="L22" s="60"/>
      <c r="M22" s="60"/>
      <c r="N22" s="1"/>
      <c r="O22" s="76"/>
    </row>
    <row r="23" spans="1:15" s="77" customFormat="1" ht="12.75">
      <c r="A23" s="1"/>
      <c r="B23" s="58"/>
      <c r="C23" s="58"/>
      <c r="D23" s="1"/>
      <c r="E23" s="1"/>
      <c r="F23" s="1"/>
      <c r="G23" s="1"/>
      <c r="H23" s="1"/>
      <c r="I23" s="1"/>
      <c r="J23" s="60"/>
      <c r="K23" s="1"/>
      <c r="L23" s="1"/>
      <c r="M23" s="1"/>
      <c r="N23" s="1"/>
      <c r="O23" s="76"/>
    </row>
    <row r="24" spans="1:15" s="77" customFormat="1" ht="12.75">
      <c r="A24" s="1"/>
      <c r="B24" s="58"/>
      <c r="C24" s="58"/>
      <c r="D24" s="1"/>
      <c r="E24" s="1"/>
      <c r="F24" s="1"/>
      <c r="G24" s="1"/>
      <c r="H24" s="1"/>
      <c r="I24" s="1"/>
      <c r="J24" s="60"/>
      <c r="K24" s="1"/>
      <c r="L24" s="1"/>
      <c r="M24" s="1"/>
      <c r="N24" s="1"/>
      <c r="O24" s="76"/>
    </row>
    <row r="25" spans="1:15" s="77" customFormat="1" ht="12.75">
      <c r="A25" s="1"/>
      <c r="B25" s="85"/>
      <c r="C25" s="85"/>
      <c r="D25" s="1"/>
      <c r="E25" s="1"/>
      <c r="F25" s="1"/>
      <c r="G25" s="1"/>
      <c r="H25" s="1"/>
      <c r="I25" s="1"/>
      <c r="J25" s="60"/>
      <c r="K25" s="1"/>
      <c r="L25" s="1"/>
      <c r="M25" s="1"/>
      <c r="N25" s="1"/>
      <c r="O25" s="76"/>
    </row>
    <row r="26" spans="1:15" s="77" customFormat="1" ht="12.75">
      <c r="A26" s="1"/>
      <c r="B26" s="88"/>
      <c r="C26" s="88"/>
      <c r="D26" s="1"/>
      <c r="E26" s="1"/>
      <c r="F26" s="1"/>
      <c r="G26" s="1"/>
      <c r="H26" s="1"/>
      <c r="I26" s="1"/>
      <c r="J26" s="60"/>
      <c r="K26" s="1"/>
      <c r="L26" s="1"/>
      <c r="M26" s="1"/>
      <c r="N26" s="1"/>
      <c r="O26" s="76"/>
    </row>
    <row r="27" spans="1:15" s="77" customFormat="1" ht="12.75">
      <c r="A27" s="1"/>
      <c r="B27" s="59"/>
      <c r="C27" s="59"/>
      <c r="D27" s="1"/>
      <c r="E27" s="1"/>
      <c r="F27" s="1"/>
      <c r="G27" s="1"/>
      <c r="H27" s="1"/>
      <c r="I27" s="1"/>
      <c r="J27" s="60"/>
      <c r="K27" s="1"/>
      <c r="L27" s="1"/>
      <c r="M27" s="1"/>
      <c r="N27" s="1"/>
      <c r="O27" s="76"/>
    </row>
    <row r="28" spans="1:15" ht="12.75">
      <c r="A28" s="1"/>
      <c r="B28" s="59"/>
      <c r="C28" s="59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59"/>
    </row>
  </sheetData>
  <sheetProtection selectLockedCells="1" selectUnlockedCells="1"/>
  <mergeCells count="6">
    <mergeCell ref="A1:A2"/>
    <mergeCell ref="B1:C1"/>
    <mergeCell ref="D1:F1"/>
    <mergeCell ref="G1:J1"/>
    <mergeCell ref="K1:M1"/>
    <mergeCell ref="O1:O2"/>
  </mergeCells>
  <printOptions/>
  <pageMargins left="0" right="0" top="1" bottom="1" header="0.5118055555555555" footer="0.511805555555555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2" customWidth="1"/>
    <col min="2" max="3" width="18.28125" style="0" customWidth="1"/>
    <col min="4" max="13" width="8.140625" style="2" customWidth="1"/>
    <col min="14" max="14" width="8.28125" style="2" customWidth="1"/>
    <col min="15" max="15" width="2.7109375" style="0" customWidth="1"/>
  </cols>
  <sheetData>
    <row r="1" spans="1:15" ht="20.25" customHeight="1">
      <c r="A1" s="98" t="s">
        <v>61</v>
      </c>
      <c r="B1" s="99" t="s">
        <v>250</v>
      </c>
      <c r="C1" s="99"/>
      <c r="D1" s="99" t="s">
        <v>63</v>
      </c>
      <c r="E1" s="99"/>
      <c r="F1" s="99"/>
      <c r="G1" s="99" t="s">
        <v>64</v>
      </c>
      <c r="H1" s="99"/>
      <c r="I1" s="99"/>
      <c r="J1" s="99"/>
      <c r="K1" s="99" t="s">
        <v>65</v>
      </c>
      <c r="L1" s="99"/>
      <c r="M1" s="99"/>
      <c r="N1" s="38" t="s">
        <v>2</v>
      </c>
      <c r="O1" s="101" t="s">
        <v>66</v>
      </c>
    </row>
    <row r="2" spans="1:15" ht="12.75">
      <c r="A2" s="98"/>
      <c r="B2" s="39" t="s">
        <v>67</v>
      </c>
      <c r="C2" s="39" t="s">
        <v>68</v>
      </c>
      <c r="D2" s="40" t="s">
        <v>69</v>
      </c>
      <c r="E2" s="40" t="s">
        <v>70</v>
      </c>
      <c r="F2" s="40" t="s">
        <v>71</v>
      </c>
      <c r="G2" s="41" t="s">
        <v>72</v>
      </c>
      <c r="H2" s="41" t="s">
        <v>73</v>
      </c>
      <c r="I2" s="41" t="s">
        <v>74</v>
      </c>
      <c r="J2" s="40" t="s">
        <v>75</v>
      </c>
      <c r="K2" s="41" t="s">
        <v>69</v>
      </c>
      <c r="L2" s="41" t="s">
        <v>73</v>
      </c>
      <c r="M2" s="41" t="s">
        <v>71</v>
      </c>
      <c r="N2" s="42"/>
      <c r="O2" s="101"/>
    </row>
    <row r="3" spans="1:16" s="65" customFormat="1" ht="12.75">
      <c r="A3" s="43">
        <v>175.1</v>
      </c>
      <c r="B3" s="27" t="s">
        <v>251</v>
      </c>
      <c r="C3" s="5" t="s">
        <v>14</v>
      </c>
      <c r="D3" s="44">
        <v>375</v>
      </c>
      <c r="E3" s="45">
        <v>405</v>
      </c>
      <c r="F3" s="46">
        <v>420</v>
      </c>
      <c r="G3" s="44">
        <v>225</v>
      </c>
      <c r="H3" s="45">
        <v>245</v>
      </c>
      <c r="I3" s="46">
        <v>260</v>
      </c>
      <c r="J3" s="47">
        <f aca="true" t="shared" si="0" ref="J3:J17">MAX(D3:F3)+MAX(G3:I3)</f>
        <v>680</v>
      </c>
      <c r="K3" s="44">
        <v>400</v>
      </c>
      <c r="L3" s="45">
        <v>430</v>
      </c>
      <c r="M3" s="46">
        <v>460</v>
      </c>
      <c r="N3" s="63">
        <f aca="true" t="shared" si="1" ref="N3:N17">J3+MAX(K3:M3)</f>
        <v>1140</v>
      </c>
      <c r="O3" s="48">
        <v>1</v>
      </c>
      <c r="P3" s="66">
        <f>N3/A3</f>
        <v>6.510565391205026</v>
      </c>
    </row>
    <row r="4" spans="1:16" s="65" customFormat="1" ht="12.75">
      <c r="A4" s="43">
        <v>172.5</v>
      </c>
      <c r="B4" s="27" t="s">
        <v>252</v>
      </c>
      <c r="C4" s="5" t="s">
        <v>3</v>
      </c>
      <c r="D4" s="50">
        <v>365</v>
      </c>
      <c r="E4" s="43">
        <v>380</v>
      </c>
      <c r="F4" s="51" t="s">
        <v>253</v>
      </c>
      <c r="G4" s="50">
        <v>225</v>
      </c>
      <c r="H4" s="43">
        <v>235</v>
      </c>
      <c r="I4" s="51">
        <v>245</v>
      </c>
      <c r="J4" s="52">
        <f t="shared" si="0"/>
        <v>625</v>
      </c>
      <c r="K4" s="50">
        <v>450</v>
      </c>
      <c r="L4" s="43">
        <v>485</v>
      </c>
      <c r="M4" s="51">
        <v>510</v>
      </c>
      <c r="N4" s="64">
        <f t="shared" si="1"/>
        <v>1135</v>
      </c>
      <c r="O4" s="48">
        <v>2</v>
      </c>
      <c r="P4" s="66"/>
    </row>
    <row r="5" spans="1:16" s="65" customFormat="1" ht="12.75">
      <c r="A5" s="27">
        <v>175.5</v>
      </c>
      <c r="B5" s="27" t="s">
        <v>254</v>
      </c>
      <c r="C5" s="5" t="s">
        <v>39</v>
      </c>
      <c r="D5" s="54">
        <v>315</v>
      </c>
      <c r="E5" s="27">
        <v>365</v>
      </c>
      <c r="F5" s="55">
        <v>375</v>
      </c>
      <c r="G5" s="54" t="s">
        <v>93</v>
      </c>
      <c r="H5" s="27">
        <v>230</v>
      </c>
      <c r="I5" s="55">
        <v>240</v>
      </c>
      <c r="J5" s="52">
        <f t="shared" si="0"/>
        <v>615</v>
      </c>
      <c r="K5" s="54">
        <v>370</v>
      </c>
      <c r="L5" s="27">
        <v>415</v>
      </c>
      <c r="M5" s="55">
        <v>440</v>
      </c>
      <c r="N5" s="52">
        <f t="shared" si="1"/>
        <v>1055</v>
      </c>
      <c r="O5" s="48">
        <v>3</v>
      </c>
      <c r="P5" s="66"/>
    </row>
    <row r="6" spans="1:15" s="66" customFormat="1" ht="12.75">
      <c r="A6" s="27">
        <v>167.3</v>
      </c>
      <c r="B6" s="27" t="s">
        <v>255</v>
      </c>
      <c r="C6" s="5" t="s">
        <v>14</v>
      </c>
      <c r="D6" s="54">
        <v>325</v>
      </c>
      <c r="E6" s="27">
        <v>350</v>
      </c>
      <c r="F6" s="55">
        <v>380</v>
      </c>
      <c r="G6" s="54">
        <v>180</v>
      </c>
      <c r="H6" s="27">
        <v>200</v>
      </c>
      <c r="I6" s="55" t="s">
        <v>142</v>
      </c>
      <c r="J6" s="52">
        <f t="shared" si="0"/>
        <v>580</v>
      </c>
      <c r="K6" s="54">
        <v>415</v>
      </c>
      <c r="L6" s="27">
        <v>445</v>
      </c>
      <c r="M6" s="55" t="s">
        <v>256</v>
      </c>
      <c r="N6" s="52">
        <f t="shared" si="1"/>
        <v>1025</v>
      </c>
      <c r="O6" s="48">
        <v>4</v>
      </c>
    </row>
    <row r="7" spans="1:15" s="66" customFormat="1" ht="12.75">
      <c r="A7" s="43">
        <v>180</v>
      </c>
      <c r="B7" s="27" t="s">
        <v>257</v>
      </c>
      <c r="C7" s="5" t="s">
        <v>25</v>
      </c>
      <c r="D7" s="50">
        <v>315</v>
      </c>
      <c r="E7" s="43" t="s">
        <v>136</v>
      </c>
      <c r="F7" s="51" t="s">
        <v>136</v>
      </c>
      <c r="G7" s="50">
        <v>225</v>
      </c>
      <c r="H7" s="43">
        <v>245</v>
      </c>
      <c r="I7" s="51" t="s">
        <v>115</v>
      </c>
      <c r="J7" s="52">
        <f t="shared" si="0"/>
        <v>560</v>
      </c>
      <c r="K7" s="50">
        <v>400</v>
      </c>
      <c r="L7" s="43">
        <v>435</v>
      </c>
      <c r="M7" s="51">
        <v>460</v>
      </c>
      <c r="N7" s="64">
        <f t="shared" si="1"/>
        <v>1020</v>
      </c>
      <c r="O7" s="48">
        <v>5</v>
      </c>
    </row>
    <row r="8" spans="1:15" s="66" customFormat="1" ht="12.75">
      <c r="A8" s="43">
        <v>179.1</v>
      </c>
      <c r="B8" s="43" t="s">
        <v>258</v>
      </c>
      <c r="C8" s="67" t="s">
        <v>44</v>
      </c>
      <c r="D8" s="50">
        <v>290</v>
      </c>
      <c r="E8" s="43">
        <v>310</v>
      </c>
      <c r="F8" s="51">
        <v>320</v>
      </c>
      <c r="G8" s="50">
        <v>200</v>
      </c>
      <c r="H8" s="43" t="s">
        <v>142</v>
      </c>
      <c r="I8" s="51" t="s">
        <v>142</v>
      </c>
      <c r="J8" s="64">
        <f t="shared" si="0"/>
        <v>520</v>
      </c>
      <c r="K8" s="50">
        <v>380</v>
      </c>
      <c r="L8" s="43">
        <v>405</v>
      </c>
      <c r="M8" s="51">
        <v>420</v>
      </c>
      <c r="N8" s="64">
        <f t="shared" si="1"/>
        <v>940</v>
      </c>
      <c r="O8" s="48">
        <v>6</v>
      </c>
    </row>
    <row r="9" spans="1:15" s="66" customFormat="1" ht="12.75">
      <c r="A9" s="43">
        <v>179</v>
      </c>
      <c r="B9" s="27" t="s">
        <v>259</v>
      </c>
      <c r="C9" s="5" t="s">
        <v>10</v>
      </c>
      <c r="D9" s="50">
        <v>290</v>
      </c>
      <c r="E9" s="43">
        <v>310</v>
      </c>
      <c r="F9" s="51">
        <v>330</v>
      </c>
      <c r="G9" s="50">
        <v>220</v>
      </c>
      <c r="H9" s="43">
        <v>235</v>
      </c>
      <c r="I9" s="51">
        <v>255</v>
      </c>
      <c r="J9" s="52">
        <f t="shared" si="0"/>
        <v>585</v>
      </c>
      <c r="K9" s="50">
        <v>300</v>
      </c>
      <c r="L9" s="43">
        <v>335</v>
      </c>
      <c r="M9" s="51">
        <v>350</v>
      </c>
      <c r="N9" s="64">
        <f t="shared" si="1"/>
        <v>935</v>
      </c>
      <c r="O9" s="48">
        <v>7</v>
      </c>
    </row>
    <row r="10" spans="1:15" s="66" customFormat="1" ht="12.75">
      <c r="A10" s="43">
        <v>175.6</v>
      </c>
      <c r="B10" s="27" t="s">
        <v>260</v>
      </c>
      <c r="C10" s="5" t="s">
        <v>56</v>
      </c>
      <c r="D10" s="50">
        <v>315</v>
      </c>
      <c r="E10" s="43">
        <v>330</v>
      </c>
      <c r="F10" s="51">
        <v>350</v>
      </c>
      <c r="G10" s="50">
        <v>185</v>
      </c>
      <c r="H10" s="43">
        <v>195</v>
      </c>
      <c r="I10" s="51" t="s">
        <v>86</v>
      </c>
      <c r="J10" s="52">
        <f t="shared" si="0"/>
        <v>545</v>
      </c>
      <c r="K10" s="50">
        <v>365</v>
      </c>
      <c r="L10" s="43">
        <v>385</v>
      </c>
      <c r="M10" s="51" t="s">
        <v>204</v>
      </c>
      <c r="N10" s="64">
        <f t="shared" si="1"/>
        <v>930</v>
      </c>
      <c r="O10" s="48">
        <v>8</v>
      </c>
    </row>
    <row r="11" spans="1:15" s="66" customFormat="1" ht="12.75">
      <c r="A11" s="43">
        <v>177.5</v>
      </c>
      <c r="B11" s="27" t="s">
        <v>261</v>
      </c>
      <c r="C11" s="5" t="s">
        <v>3</v>
      </c>
      <c r="D11" s="50">
        <v>300</v>
      </c>
      <c r="E11" s="43">
        <v>315</v>
      </c>
      <c r="F11" s="51">
        <v>330</v>
      </c>
      <c r="G11" s="50">
        <v>185</v>
      </c>
      <c r="H11" s="43">
        <v>200</v>
      </c>
      <c r="I11" s="51">
        <v>215</v>
      </c>
      <c r="J11" s="52">
        <f t="shared" si="0"/>
        <v>545</v>
      </c>
      <c r="K11" s="50">
        <v>365</v>
      </c>
      <c r="L11" s="43">
        <v>385</v>
      </c>
      <c r="M11" s="51" t="s">
        <v>204</v>
      </c>
      <c r="N11" s="64">
        <f t="shared" si="1"/>
        <v>930</v>
      </c>
      <c r="O11" s="48">
        <v>9</v>
      </c>
    </row>
    <row r="12" spans="1:15" s="66" customFormat="1" ht="12.75">
      <c r="A12" s="43">
        <v>173</v>
      </c>
      <c r="B12" s="27" t="s">
        <v>262</v>
      </c>
      <c r="C12" s="5" t="s">
        <v>10</v>
      </c>
      <c r="D12" s="50">
        <v>280</v>
      </c>
      <c r="E12" s="43">
        <v>305</v>
      </c>
      <c r="F12" s="51">
        <v>320</v>
      </c>
      <c r="G12" s="50">
        <v>165</v>
      </c>
      <c r="H12" s="43">
        <v>175</v>
      </c>
      <c r="I12" s="51" t="s">
        <v>154</v>
      </c>
      <c r="J12" s="52">
        <f t="shared" si="0"/>
        <v>495</v>
      </c>
      <c r="K12" s="50">
        <v>340</v>
      </c>
      <c r="L12" s="43">
        <v>370</v>
      </c>
      <c r="M12" s="51">
        <v>390</v>
      </c>
      <c r="N12" s="64">
        <f t="shared" si="1"/>
        <v>885</v>
      </c>
      <c r="O12" s="48">
        <v>10</v>
      </c>
    </row>
    <row r="13" spans="1:16" s="66" customFormat="1" ht="12.75">
      <c r="A13" s="43">
        <v>180.4</v>
      </c>
      <c r="B13" s="27" t="s">
        <v>263</v>
      </c>
      <c r="C13" s="5" t="s">
        <v>264</v>
      </c>
      <c r="D13" s="50" t="s">
        <v>265</v>
      </c>
      <c r="E13" s="43">
        <v>265</v>
      </c>
      <c r="F13" s="51">
        <v>275</v>
      </c>
      <c r="G13" s="50">
        <v>210</v>
      </c>
      <c r="H13" s="43" t="s">
        <v>89</v>
      </c>
      <c r="I13" s="51" t="s">
        <v>89</v>
      </c>
      <c r="J13" s="52">
        <f t="shared" si="0"/>
        <v>485</v>
      </c>
      <c r="K13" s="50">
        <v>355</v>
      </c>
      <c r="L13" s="43">
        <v>370</v>
      </c>
      <c r="M13" s="51" t="s">
        <v>139</v>
      </c>
      <c r="N13" s="64">
        <f t="shared" si="1"/>
        <v>855</v>
      </c>
      <c r="O13" s="53"/>
      <c r="P13" s="65"/>
    </row>
    <row r="14" spans="1:15" s="66" customFormat="1" ht="12.75">
      <c r="A14" s="43">
        <v>177.6</v>
      </c>
      <c r="B14" s="27" t="s">
        <v>266</v>
      </c>
      <c r="C14" s="5" t="s">
        <v>32</v>
      </c>
      <c r="D14" s="50">
        <v>275</v>
      </c>
      <c r="E14" s="43">
        <v>290</v>
      </c>
      <c r="F14" s="51">
        <v>300</v>
      </c>
      <c r="G14" s="50">
        <v>180</v>
      </c>
      <c r="H14" s="43">
        <v>195</v>
      </c>
      <c r="I14" s="51" t="s">
        <v>86</v>
      </c>
      <c r="J14" s="52">
        <f t="shared" si="0"/>
        <v>495</v>
      </c>
      <c r="K14" s="50">
        <v>325</v>
      </c>
      <c r="L14" s="43">
        <v>335</v>
      </c>
      <c r="M14" s="51">
        <v>345</v>
      </c>
      <c r="N14" s="64">
        <f t="shared" si="1"/>
        <v>840</v>
      </c>
      <c r="O14" s="48"/>
    </row>
    <row r="15" spans="1:16" s="66" customFormat="1" ht="12.75">
      <c r="A15" s="43">
        <v>178.4</v>
      </c>
      <c r="B15" s="27" t="s">
        <v>267</v>
      </c>
      <c r="C15" s="5" t="s">
        <v>45</v>
      </c>
      <c r="D15" s="50">
        <v>265</v>
      </c>
      <c r="E15" s="43">
        <v>280</v>
      </c>
      <c r="F15" s="51">
        <v>285</v>
      </c>
      <c r="G15" s="50">
        <v>170</v>
      </c>
      <c r="H15" s="43">
        <v>180</v>
      </c>
      <c r="I15" s="51" t="s">
        <v>132</v>
      </c>
      <c r="J15" s="52">
        <f t="shared" si="0"/>
        <v>465</v>
      </c>
      <c r="K15" s="50">
        <v>315</v>
      </c>
      <c r="L15" s="43" t="s">
        <v>79</v>
      </c>
      <c r="M15" s="51">
        <v>350</v>
      </c>
      <c r="N15" s="64">
        <f t="shared" si="1"/>
        <v>815</v>
      </c>
      <c r="O15" s="53"/>
      <c r="P15" s="65"/>
    </row>
    <row r="16" spans="1:15" s="66" customFormat="1" ht="12.75">
      <c r="A16" s="43">
        <v>174.4</v>
      </c>
      <c r="B16" s="27" t="s">
        <v>268</v>
      </c>
      <c r="C16" s="5" t="s">
        <v>39</v>
      </c>
      <c r="D16" s="50">
        <v>305</v>
      </c>
      <c r="E16" s="43">
        <v>315</v>
      </c>
      <c r="F16" s="51" t="s">
        <v>107</v>
      </c>
      <c r="G16" s="50">
        <v>125</v>
      </c>
      <c r="H16" s="43">
        <v>140</v>
      </c>
      <c r="I16" s="51" t="s">
        <v>87</v>
      </c>
      <c r="J16" s="52">
        <f t="shared" si="0"/>
        <v>455</v>
      </c>
      <c r="K16" s="50">
        <v>325</v>
      </c>
      <c r="L16" s="43">
        <v>330</v>
      </c>
      <c r="M16" s="51">
        <v>335</v>
      </c>
      <c r="N16" s="64">
        <f t="shared" si="1"/>
        <v>790</v>
      </c>
      <c r="O16" s="48"/>
    </row>
    <row r="17" spans="1:16" s="66" customFormat="1" ht="12.75">
      <c r="A17" s="43">
        <v>175.3</v>
      </c>
      <c r="B17" s="27" t="s">
        <v>269</v>
      </c>
      <c r="C17" s="5" t="s">
        <v>19</v>
      </c>
      <c r="D17" s="50" t="s">
        <v>91</v>
      </c>
      <c r="E17" s="43" t="s">
        <v>156</v>
      </c>
      <c r="F17" s="51" t="s">
        <v>156</v>
      </c>
      <c r="G17" s="50" t="s">
        <v>119</v>
      </c>
      <c r="H17" s="43" t="s">
        <v>119</v>
      </c>
      <c r="I17" s="51" t="s">
        <v>119</v>
      </c>
      <c r="J17" s="52">
        <f t="shared" si="0"/>
        <v>0</v>
      </c>
      <c r="K17" s="50">
        <v>315</v>
      </c>
      <c r="L17" s="43"/>
      <c r="M17" s="51"/>
      <c r="N17" s="64">
        <f t="shared" si="1"/>
        <v>315</v>
      </c>
      <c r="O17" s="53"/>
      <c r="P17" s="65"/>
    </row>
    <row r="18" spans="1:16" s="66" customFormat="1" ht="12.75">
      <c r="A18" s="72"/>
      <c r="B18" s="73"/>
      <c r="C18" s="73"/>
      <c r="D18" s="72"/>
      <c r="E18" s="72"/>
      <c r="F18" s="72"/>
      <c r="G18" s="72"/>
      <c r="H18" s="72"/>
      <c r="I18" s="72"/>
      <c r="J18" s="36"/>
      <c r="K18" s="72"/>
      <c r="L18" s="72"/>
      <c r="M18" s="72"/>
      <c r="N18" s="72"/>
      <c r="O18" s="73"/>
      <c r="P18" s="73"/>
    </row>
    <row r="19" spans="1:16" s="66" customFormat="1" ht="12.75">
      <c r="A19" s="72"/>
      <c r="B19" s="73"/>
      <c r="C19" s="73"/>
      <c r="D19" s="72"/>
      <c r="E19" s="72"/>
      <c r="F19" s="72"/>
      <c r="G19" s="72"/>
      <c r="H19" s="72"/>
      <c r="I19" s="72"/>
      <c r="J19" s="36"/>
      <c r="K19" s="72"/>
      <c r="L19" s="72"/>
      <c r="M19" s="72"/>
      <c r="N19" s="72"/>
      <c r="O19" s="73"/>
      <c r="P19" s="73"/>
    </row>
    <row r="20" spans="1:16" s="66" customFormat="1" ht="12.75">
      <c r="A20" s="72"/>
      <c r="B20" s="58"/>
      <c r="C20" s="58"/>
      <c r="D20" s="72"/>
      <c r="E20" s="72"/>
      <c r="F20" s="72"/>
      <c r="G20" s="72"/>
      <c r="H20" s="72"/>
      <c r="I20" s="72"/>
      <c r="J20" s="36"/>
      <c r="K20" s="72"/>
      <c r="L20" s="72"/>
      <c r="M20" s="72"/>
      <c r="N20" s="72"/>
      <c r="O20" s="73"/>
      <c r="P20" s="73"/>
    </row>
    <row r="21" spans="1:16" s="66" customFormat="1" ht="12.75">
      <c r="A21" s="72"/>
      <c r="B21" s="58"/>
      <c r="C21" s="58"/>
      <c r="D21" s="72"/>
      <c r="E21" s="72"/>
      <c r="F21" s="72"/>
      <c r="G21" s="72"/>
      <c r="H21" s="72"/>
      <c r="I21" s="72"/>
      <c r="J21" s="36"/>
      <c r="K21" s="72"/>
      <c r="L21" s="72"/>
      <c r="M21" s="72"/>
      <c r="N21" s="72"/>
      <c r="O21" s="73"/>
      <c r="P21" s="73"/>
    </row>
    <row r="22" spans="1:16" s="66" customFormat="1" ht="12.75">
      <c r="A22" s="72"/>
      <c r="B22" s="85"/>
      <c r="C22" s="85"/>
      <c r="D22" s="72"/>
      <c r="E22" s="72"/>
      <c r="F22" s="72"/>
      <c r="G22" s="72"/>
      <c r="H22" s="72"/>
      <c r="I22" s="72"/>
      <c r="J22" s="36"/>
      <c r="K22" s="72"/>
      <c r="L22" s="72"/>
      <c r="M22" s="72"/>
      <c r="N22" s="72"/>
      <c r="O22" s="73"/>
      <c r="P22" s="73"/>
    </row>
    <row r="23" spans="1:16" s="66" customFormat="1" ht="12.75">
      <c r="A23" s="72"/>
      <c r="B23" s="85"/>
      <c r="C23" s="85"/>
      <c r="D23" s="72"/>
      <c r="E23" s="72"/>
      <c r="F23" s="72"/>
      <c r="G23" s="72"/>
      <c r="H23" s="72"/>
      <c r="I23" s="72"/>
      <c r="J23" s="36"/>
      <c r="K23" s="72"/>
      <c r="L23" s="72"/>
      <c r="M23" s="72"/>
      <c r="N23" s="72"/>
      <c r="O23" s="89"/>
      <c r="P23" s="73"/>
    </row>
    <row r="24" spans="1:16" s="90" customFormat="1" ht="12.75">
      <c r="A24" s="72"/>
      <c r="B24" s="85"/>
      <c r="C24" s="85"/>
      <c r="D24" s="72"/>
      <c r="E24" s="72"/>
      <c r="F24" s="72"/>
      <c r="G24" s="72"/>
      <c r="H24" s="72"/>
      <c r="I24" s="72"/>
      <c r="J24" s="36"/>
      <c r="K24" s="72"/>
      <c r="L24" s="72"/>
      <c r="M24" s="72"/>
      <c r="N24" s="72"/>
      <c r="O24" s="89"/>
      <c r="P24" s="89"/>
    </row>
    <row r="25" spans="1:16" s="90" customFormat="1" ht="12.75">
      <c r="A25" s="72"/>
      <c r="B25" s="58"/>
      <c r="C25" s="58"/>
      <c r="D25" s="72"/>
      <c r="E25" s="72"/>
      <c r="F25" s="72"/>
      <c r="G25" s="72"/>
      <c r="H25" s="72"/>
      <c r="I25" s="72"/>
      <c r="J25" s="36"/>
      <c r="K25" s="72"/>
      <c r="L25" s="72"/>
      <c r="M25" s="72"/>
      <c r="N25" s="72"/>
      <c r="O25" s="89"/>
      <c r="P25" s="89"/>
    </row>
    <row r="26" spans="1:16" s="90" customFormat="1" ht="12.75">
      <c r="A26" s="72"/>
      <c r="B26" s="73"/>
      <c r="C26" s="73"/>
      <c r="D26" s="72"/>
      <c r="E26" s="72"/>
      <c r="F26" s="72"/>
      <c r="G26" s="72"/>
      <c r="H26" s="72"/>
      <c r="I26" s="72"/>
      <c r="J26" s="36"/>
      <c r="K26" s="72"/>
      <c r="L26" s="72"/>
      <c r="M26" s="72"/>
      <c r="N26" s="72"/>
      <c r="O26" s="89"/>
      <c r="P26" s="89"/>
    </row>
    <row r="27" spans="1:16" s="90" customFormat="1" ht="12.75">
      <c r="A27" s="72"/>
      <c r="B27" s="73"/>
      <c r="C27" s="73"/>
      <c r="D27" s="72"/>
      <c r="E27" s="72"/>
      <c r="F27" s="72"/>
      <c r="G27" s="72"/>
      <c r="H27" s="72"/>
      <c r="I27" s="72"/>
      <c r="J27" s="36"/>
      <c r="K27" s="72"/>
      <c r="L27" s="72"/>
      <c r="M27" s="72"/>
      <c r="N27" s="72"/>
      <c r="O27" s="73"/>
      <c r="P27" s="89"/>
    </row>
    <row r="28" spans="1:16" s="66" customFormat="1" ht="12.75">
      <c r="A28" s="72"/>
      <c r="B28" s="73"/>
      <c r="C28" s="73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89"/>
      <c r="P28" s="73"/>
    </row>
    <row r="29" spans="1:16" s="90" customFormat="1" ht="12.75">
      <c r="A29" s="72"/>
      <c r="B29" s="73"/>
      <c r="C29" s="73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/>
      <c r="P29" s="89"/>
    </row>
    <row r="30" spans="15:16" ht="12.75">
      <c r="O30" s="59"/>
      <c r="P30" s="59"/>
    </row>
    <row r="31" ht="12.75">
      <c r="P31" s="59"/>
    </row>
    <row r="32" spans="1:14" ht="12.75">
      <c r="A32" s="72"/>
      <c r="B32" s="58"/>
      <c r="C32" s="58"/>
      <c r="D32" s="72"/>
      <c r="E32" s="72"/>
      <c r="F32" s="72"/>
      <c r="G32" s="72"/>
      <c r="H32" s="72"/>
      <c r="I32" s="72"/>
      <c r="J32" s="36"/>
      <c r="K32" s="72"/>
      <c r="L32" s="72"/>
      <c r="M32" s="72"/>
      <c r="N32" s="72"/>
    </row>
    <row r="33" spans="1:15" ht="12.75">
      <c r="A33" s="1"/>
      <c r="B33" s="59"/>
      <c r="C33" s="59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72"/>
    </row>
    <row r="34" spans="1:15" s="66" customFormat="1" ht="12.75">
      <c r="A34" s="1"/>
      <c r="B34" s="59"/>
      <c r="C34" s="59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/>
    </row>
    <row r="35" spans="1:14" ht="12.75">
      <c r="A35" s="1"/>
      <c r="B35" s="59"/>
      <c r="C35" s="59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sheetProtection selectLockedCells="1" selectUnlockedCells="1"/>
  <mergeCells count="6">
    <mergeCell ref="A1:A2"/>
    <mergeCell ref="B1:C1"/>
    <mergeCell ref="D1:F1"/>
    <mergeCell ref="G1:J1"/>
    <mergeCell ref="K1:M1"/>
    <mergeCell ref="O1:O2"/>
  </mergeCells>
  <printOptions/>
  <pageMargins left="0" right="0" top="0.5" bottom="0.5" header="0.5118055555555555" footer="0.511805555555555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2" customWidth="1"/>
    <col min="2" max="3" width="18.28125" style="0" customWidth="1"/>
    <col min="4" max="13" width="8.140625" style="2" customWidth="1"/>
    <col min="14" max="14" width="8.28125" style="2" customWidth="1"/>
    <col min="15" max="16" width="2.7109375" style="0" customWidth="1"/>
  </cols>
  <sheetData>
    <row r="1" spans="1:15" ht="20.25" customHeight="1">
      <c r="A1" s="98" t="s">
        <v>61</v>
      </c>
      <c r="B1" s="99" t="s">
        <v>270</v>
      </c>
      <c r="C1" s="99"/>
      <c r="D1" s="99" t="s">
        <v>63</v>
      </c>
      <c r="E1" s="99"/>
      <c r="F1" s="99"/>
      <c r="G1" s="99" t="s">
        <v>64</v>
      </c>
      <c r="H1" s="99"/>
      <c r="I1" s="99"/>
      <c r="J1" s="99"/>
      <c r="K1" s="99" t="s">
        <v>65</v>
      </c>
      <c r="L1" s="99"/>
      <c r="M1" s="99"/>
      <c r="N1" s="38" t="s">
        <v>2</v>
      </c>
      <c r="O1" s="101" t="s">
        <v>66</v>
      </c>
    </row>
    <row r="2" spans="1:15" ht="12.75">
      <c r="A2" s="98"/>
      <c r="B2" s="39" t="s">
        <v>67</v>
      </c>
      <c r="C2" s="39" t="s">
        <v>68</v>
      </c>
      <c r="D2" s="40" t="s">
        <v>69</v>
      </c>
      <c r="E2" s="40" t="s">
        <v>70</v>
      </c>
      <c r="F2" s="40" t="s">
        <v>71</v>
      </c>
      <c r="G2" s="41" t="s">
        <v>72</v>
      </c>
      <c r="H2" s="41" t="s">
        <v>73</v>
      </c>
      <c r="I2" s="41" t="s">
        <v>74</v>
      </c>
      <c r="J2" s="40" t="s">
        <v>75</v>
      </c>
      <c r="K2" s="41" t="s">
        <v>69</v>
      </c>
      <c r="L2" s="41" t="s">
        <v>73</v>
      </c>
      <c r="M2" s="41" t="s">
        <v>71</v>
      </c>
      <c r="N2" s="42"/>
      <c r="O2" s="101"/>
    </row>
    <row r="3" spans="1:15" s="65" customFormat="1" ht="12.75">
      <c r="A3" s="43">
        <v>190.4</v>
      </c>
      <c r="B3" s="27" t="s">
        <v>271</v>
      </c>
      <c r="C3" s="5" t="s">
        <v>3</v>
      </c>
      <c r="D3" s="44" t="s">
        <v>77</v>
      </c>
      <c r="E3" s="45">
        <v>260</v>
      </c>
      <c r="F3" s="46" t="s">
        <v>94</v>
      </c>
      <c r="G3" s="44" t="s">
        <v>131</v>
      </c>
      <c r="H3" s="45" t="s">
        <v>131</v>
      </c>
      <c r="I3" s="46" t="s">
        <v>131</v>
      </c>
      <c r="J3" s="47">
        <f aca="true" t="shared" si="0" ref="J3:J22">MAX(D3:F3)+MAX(G3:I3)</f>
        <v>260</v>
      </c>
      <c r="K3" s="44" t="s">
        <v>119</v>
      </c>
      <c r="L3" s="45" t="s">
        <v>119</v>
      </c>
      <c r="M3" s="46" t="s">
        <v>119</v>
      </c>
      <c r="N3" s="63" t="s">
        <v>133</v>
      </c>
      <c r="O3" s="53" t="s">
        <v>30</v>
      </c>
    </row>
    <row r="4" spans="1:17" s="65" customFormat="1" ht="12.75">
      <c r="A4" s="43">
        <v>190.6</v>
      </c>
      <c r="B4" s="27" t="s">
        <v>272</v>
      </c>
      <c r="C4" s="5" t="s">
        <v>9</v>
      </c>
      <c r="D4" s="50">
        <v>415</v>
      </c>
      <c r="E4" s="43">
        <v>445</v>
      </c>
      <c r="F4" s="51">
        <v>460</v>
      </c>
      <c r="G4" s="50">
        <v>250</v>
      </c>
      <c r="H4" s="43">
        <v>265</v>
      </c>
      <c r="I4" s="51">
        <v>280</v>
      </c>
      <c r="J4" s="52">
        <f t="shared" si="0"/>
        <v>740</v>
      </c>
      <c r="K4" s="50">
        <v>430</v>
      </c>
      <c r="L4" s="43">
        <v>465</v>
      </c>
      <c r="M4" s="51">
        <v>485</v>
      </c>
      <c r="N4" s="64">
        <f aca="true" t="shared" si="1" ref="N4:N22">J4+MAX(K4:M4)</f>
        <v>1225</v>
      </c>
      <c r="O4" s="78">
        <v>1</v>
      </c>
      <c r="P4" s="66"/>
      <c r="Q4" s="66">
        <f>N4/A4</f>
        <v>6.427072402938091</v>
      </c>
    </row>
    <row r="5" spans="1:17" s="65" customFormat="1" ht="12.75">
      <c r="A5" s="43">
        <v>191.2</v>
      </c>
      <c r="B5" s="43" t="s">
        <v>273</v>
      </c>
      <c r="C5" s="67" t="s">
        <v>35</v>
      </c>
      <c r="D5" s="50">
        <v>380</v>
      </c>
      <c r="E5" s="43">
        <v>410</v>
      </c>
      <c r="F5" s="51">
        <v>445</v>
      </c>
      <c r="G5" s="50">
        <v>235</v>
      </c>
      <c r="H5" s="43">
        <v>255</v>
      </c>
      <c r="I5" s="51" t="s">
        <v>156</v>
      </c>
      <c r="J5" s="64">
        <f t="shared" si="0"/>
        <v>700</v>
      </c>
      <c r="K5" s="50">
        <v>385</v>
      </c>
      <c r="L5" s="43">
        <v>420</v>
      </c>
      <c r="M5" s="51" t="s">
        <v>231</v>
      </c>
      <c r="N5" s="64">
        <f t="shared" si="1"/>
        <v>1120</v>
      </c>
      <c r="O5" s="78">
        <v>2</v>
      </c>
      <c r="P5" s="73"/>
      <c r="Q5"/>
    </row>
    <row r="6" spans="1:15" s="66" customFormat="1" ht="12.75">
      <c r="A6" s="43">
        <v>186.8</v>
      </c>
      <c r="B6" s="27" t="s">
        <v>274</v>
      </c>
      <c r="C6" s="5" t="s">
        <v>5</v>
      </c>
      <c r="D6" s="50">
        <v>385</v>
      </c>
      <c r="E6" s="43">
        <v>400</v>
      </c>
      <c r="F6" s="51" t="s">
        <v>172</v>
      </c>
      <c r="G6" s="50">
        <v>250</v>
      </c>
      <c r="H6" s="43" t="s">
        <v>77</v>
      </c>
      <c r="I6" s="51" t="s">
        <v>77</v>
      </c>
      <c r="J6" s="52">
        <f t="shared" si="0"/>
        <v>650</v>
      </c>
      <c r="K6" s="50">
        <v>400</v>
      </c>
      <c r="L6" s="43">
        <v>455</v>
      </c>
      <c r="M6" s="51" t="s">
        <v>163</v>
      </c>
      <c r="N6" s="64">
        <f t="shared" si="1"/>
        <v>1105</v>
      </c>
      <c r="O6" s="78">
        <v>3</v>
      </c>
    </row>
    <row r="7" spans="1:15" s="66" customFormat="1" ht="12.75">
      <c r="A7" s="43">
        <v>192.6</v>
      </c>
      <c r="B7" s="27" t="s">
        <v>275</v>
      </c>
      <c r="C7" s="5" t="s">
        <v>15</v>
      </c>
      <c r="D7" s="50">
        <v>335</v>
      </c>
      <c r="E7" s="43">
        <v>350</v>
      </c>
      <c r="F7" s="51">
        <v>365</v>
      </c>
      <c r="G7" s="50">
        <v>235</v>
      </c>
      <c r="H7" s="43">
        <v>245</v>
      </c>
      <c r="I7" s="51" t="s">
        <v>115</v>
      </c>
      <c r="J7" s="52">
        <f t="shared" si="0"/>
        <v>610</v>
      </c>
      <c r="K7" s="50">
        <v>465</v>
      </c>
      <c r="L7" s="43">
        <v>495</v>
      </c>
      <c r="M7" s="51" t="s">
        <v>276</v>
      </c>
      <c r="N7" s="64">
        <f t="shared" si="1"/>
        <v>1105</v>
      </c>
      <c r="O7" s="48">
        <v>4</v>
      </c>
    </row>
    <row r="8" spans="1:15" s="66" customFormat="1" ht="12.75">
      <c r="A8" s="43">
        <v>193.6</v>
      </c>
      <c r="B8" s="27" t="s">
        <v>277</v>
      </c>
      <c r="C8" s="5" t="s">
        <v>22</v>
      </c>
      <c r="D8" s="50">
        <v>365</v>
      </c>
      <c r="E8" s="43">
        <v>385</v>
      </c>
      <c r="F8" s="51" t="s">
        <v>204</v>
      </c>
      <c r="G8" s="50">
        <v>255</v>
      </c>
      <c r="H8" s="43">
        <v>265</v>
      </c>
      <c r="I8" s="51" t="s">
        <v>156</v>
      </c>
      <c r="J8" s="52">
        <f t="shared" si="0"/>
        <v>650</v>
      </c>
      <c r="K8" s="50">
        <v>435</v>
      </c>
      <c r="L8" s="43">
        <v>455</v>
      </c>
      <c r="M8" s="51" t="s">
        <v>278</v>
      </c>
      <c r="N8" s="64">
        <f t="shared" si="1"/>
        <v>1105</v>
      </c>
      <c r="O8" s="48">
        <v>5</v>
      </c>
    </row>
    <row r="9" spans="1:15" s="66" customFormat="1" ht="12.75">
      <c r="A9" s="43">
        <v>192.4</v>
      </c>
      <c r="B9" s="27" t="s">
        <v>279</v>
      </c>
      <c r="C9" s="5" t="s">
        <v>3</v>
      </c>
      <c r="D9" s="50">
        <v>300</v>
      </c>
      <c r="E9" s="43">
        <v>315</v>
      </c>
      <c r="F9" s="51">
        <v>330</v>
      </c>
      <c r="G9" s="50">
        <v>210</v>
      </c>
      <c r="H9" s="43">
        <v>220</v>
      </c>
      <c r="I9" s="51">
        <v>225</v>
      </c>
      <c r="J9" s="52">
        <f t="shared" si="0"/>
        <v>555</v>
      </c>
      <c r="K9" s="50">
        <v>450</v>
      </c>
      <c r="L9" s="43">
        <v>485</v>
      </c>
      <c r="M9" s="51">
        <v>520</v>
      </c>
      <c r="N9" s="64">
        <f t="shared" si="1"/>
        <v>1075</v>
      </c>
      <c r="O9" s="48">
        <v>6</v>
      </c>
    </row>
    <row r="10" spans="1:15" s="66" customFormat="1" ht="12.75">
      <c r="A10" s="43">
        <v>192</v>
      </c>
      <c r="B10" s="27" t="s">
        <v>280</v>
      </c>
      <c r="C10" s="5" t="s">
        <v>24</v>
      </c>
      <c r="D10" s="50">
        <v>315</v>
      </c>
      <c r="E10" s="43">
        <v>335</v>
      </c>
      <c r="F10" s="51">
        <v>350</v>
      </c>
      <c r="G10" s="50">
        <v>235</v>
      </c>
      <c r="H10" s="43">
        <v>250</v>
      </c>
      <c r="I10" s="51" t="s">
        <v>77</v>
      </c>
      <c r="J10" s="52">
        <f t="shared" si="0"/>
        <v>600</v>
      </c>
      <c r="K10" s="50">
        <v>385</v>
      </c>
      <c r="L10" s="43">
        <v>400</v>
      </c>
      <c r="M10" s="51">
        <v>415</v>
      </c>
      <c r="N10" s="64">
        <f t="shared" si="1"/>
        <v>1015</v>
      </c>
      <c r="O10" s="48">
        <v>7</v>
      </c>
    </row>
    <row r="11" spans="1:15" s="66" customFormat="1" ht="12.75">
      <c r="A11" s="91">
        <v>186.3</v>
      </c>
      <c r="B11" s="27" t="s">
        <v>281</v>
      </c>
      <c r="C11" s="5" t="s">
        <v>43</v>
      </c>
      <c r="D11" s="50">
        <v>300</v>
      </c>
      <c r="E11" s="43">
        <v>315</v>
      </c>
      <c r="F11" s="51">
        <v>335</v>
      </c>
      <c r="G11" s="50">
        <v>230</v>
      </c>
      <c r="H11" s="43">
        <v>240</v>
      </c>
      <c r="I11" s="51" t="s">
        <v>265</v>
      </c>
      <c r="J11" s="52">
        <f t="shared" si="0"/>
        <v>575</v>
      </c>
      <c r="K11" s="50">
        <v>410</v>
      </c>
      <c r="L11" s="43">
        <v>435</v>
      </c>
      <c r="M11" s="51" t="s">
        <v>231</v>
      </c>
      <c r="N11" s="64">
        <f t="shared" si="1"/>
        <v>1010</v>
      </c>
      <c r="O11" s="48">
        <v>8</v>
      </c>
    </row>
    <row r="12" spans="1:15" s="66" customFormat="1" ht="12.75">
      <c r="A12" s="43">
        <v>193</v>
      </c>
      <c r="B12" s="27" t="s">
        <v>282</v>
      </c>
      <c r="C12" s="5" t="s">
        <v>8</v>
      </c>
      <c r="D12" s="50">
        <v>320</v>
      </c>
      <c r="E12" s="43">
        <v>350</v>
      </c>
      <c r="F12" s="51" t="s">
        <v>193</v>
      </c>
      <c r="G12" s="50">
        <v>235</v>
      </c>
      <c r="H12" s="43">
        <v>250</v>
      </c>
      <c r="I12" s="51" t="s">
        <v>77</v>
      </c>
      <c r="J12" s="52">
        <f t="shared" si="0"/>
        <v>600</v>
      </c>
      <c r="K12" s="50">
        <v>400</v>
      </c>
      <c r="L12" s="43" t="s">
        <v>283</v>
      </c>
      <c r="M12" s="51" t="s">
        <v>283</v>
      </c>
      <c r="N12" s="64">
        <f t="shared" si="1"/>
        <v>1000</v>
      </c>
      <c r="O12" s="48">
        <v>9</v>
      </c>
    </row>
    <row r="13" spans="1:15" s="66" customFormat="1" ht="12.75">
      <c r="A13" s="43">
        <v>194</v>
      </c>
      <c r="B13" s="27" t="s">
        <v>284</v>
      </c>
      <c r="C13" s="5" t="s">
        <v>12</v>
      </c>
      <c r="D13" s="50" t="s">
        <v>118</v>
      </c>
      <c r="E13" s="43" t="s">
        <v>118</v>
      </c>
      <c r="F13" s="51">
        <v>300</v>
      </c>
      <c r="G13" s="50">
        <v>220</v>
      </c>
      <c r="H13" s="43" t="s">
        <v>196</v>
      </c>
      <c r="I13" s="51">
        <v>240</v>
      </c>
      <c r="J13" s="52">
        <f t="shared" si="0"/>
        <v>540</v>
      </c>
      <c r="K13" s="50" t="s">
        <v>285</v>
      </c>
      <c r="L13" s="43">
        <v>425</v>
      </c>
      <c r="M13" s="51">
        <v>445</v>
      </c>
      <c r="N13" s="64">
        <f t="shared" si="1"/>
        <v>985</v>
      </c>
      <c r="O13" s="48">
        <v>10</v>
      </c>
    </row>
    <row r="14" spans="1:15" s="66" customFormat="1" ht="12.75">
      <c r="A14" s="43">
        <v>191</v>
      </c>
      <c r="B14" s="27" t="s">
        <v>286</v>
      </c>
      <c r="C14" s="5" t="s">
        <v>8</v>
      </c>
      <c r="D14" s="50" t="s">
        <v>94</v>
      </c>
      <c r="E14" s="43">
        <v>275</v>
      </c>
      <c r="F14" s="51">
        <v>300</v>
      </c>
      <c r="G14" s="50">
        <v>205</v>
      </c>
      <c r="H14" s="43" t="s">
        <v>93</v>
      </c>
      <c r="I14" s="51" t="s">
        <v>93</v>
      </c>
      <c r="J14" s="52">
        <f t="shared" si="0"/>
        <v>505</v>
      </c>
      <c r="K14" s="50">
        <v>405</v>
      </c>
      <c r="L14" s="43">
        <v>425</v>
      </c>
      <c r="M14" s="51">
        <v>445</v>
      </c>
      <c r="N14" s="64">
        <f t="shared" si="1"/>
        <v>950</v>
      </c>
      <c r="O14" s="48" t="s">
        <v>30</v>
      </c>
    </row>
    <row r="15" spans="1:15" s="66" customFormat="1" ht="12.75">
      <c r="A15" s="27">
        <v>190</v>
      </c>
      <c r="B15" s="27" t="s">
        <v>287</v>
      </c>
      <c r="C15" s="5" t="s">
        <v>12</v>
      </c>
      <c r="D15" s="54">
        <v>315</v>
      </c>
      <c r="E15" s="27">
        <v>325</v>
      </c>
      <c r="F15" s="55">
        <v>335</v>
      </c>
      <c r="G15" s="54">
        <v>185</v>
      </c>
      <c r="H15" s="27">
        <v>190</v>
      </c>
      <c r="I15" s="55">
        <v>200</v>
      </c>
      <c r="J15" s="52">
        <f t="shared" si="0"/>
        <v>535</v>
      </c>
      <c r="K15" s="54">
        <v>380</v>
      </c>
      <c r="L15" s="27">
        <v>390</v>
      </c>
      <c r="M15" s="55">
        <v>405</v>
      </c>
      <c r="N15" s="52">
        <f t="shared" si="1"/>
        <v>940</v>
      </c>
      <c r="O15" s="48" t="s">
        <v>30</v>
      </c>
    </row>
    <row r="16" spans="1:17" s="66" customFormat="1" ht="12.75">
      <c r="A16" s="43">
        <v>187</v>
      </c>
      <c r="B16" s="27" t="s">
        <v>288</v>
      </c>
      <c r="C16" s="5" t="s">
        <v>54</v>
      </c>
      <c r="D16" s="50">
        <v>265</v>
      </c>
      <c r="E16" s="43">
        <v>285</v>
      </c>
      <c r="F16" s="51">
        <v>300</v>
      </c>
      <c r="G16" s="50">
        <v>210</v>
      </c>
      <c r="H16" s="43" t="s">
        <v>196</v>
      </c>
      <c r="I16" s="51" t="s">
        <v>196</v>
      </c>
      <c r="J16" s="52">
        <f t="shared" si="0"/>
        <v>510</v>
      </c>
      <c r="K16" s="50">
        <v>390</v>
      </c>
      <c r="L16" s="43">
        <v>415</v>
      </c>
      <c r="M16" s="51">
        <v>425</v>
      </c>
      <c r="N16" s="64">
        <f t="shared" si="1"/>
        <v>935</v>
      </c>
      <c r="O16" s="53" t="s">
        <v>30</v>
      </c>
      <c r="P16" s="65"/>
      <c r="Q16" s="65"/>
    </row>
    <row r="17" spans="1:15" s="66" customFormat="1" ht="12.75">
      <c r="A17" s="27">
        <v>186</v>
      </c>
      <c r="B17" s="27" t="s">
        <v>289</v>
      </c>
      <c r="C17" s="5" t="s">
        <v>50</v>
      </c>
      <c r="D17" s="54">
        <v>275</v>
      </c>
      <c r="E17" s="27">
        <v>305</v>
      </c>
      <c r="F17" s="55">
        <v>335</v>
      </c>
      <c r="G17" s="54">
        <v>155</v>
      </c>
      <c r="H17" s="27">
        <v>170</v>
      </c>
      <c r="I17" s="55">
        <v>180</v>
      </c>
      <c r="J17" s="52">
        <f t="shared" si="0"/>
        <v>515</v>
      </c>
      <c r="K17" s="54">
        <v>335</v>
      </c>
      <c r="L17" s="27">
        <v>365</v>
      </c>
      <c r="M17" s="55">
        <v>405</v>
      </c>
      <c r="N17" s="52">
        <f t="shared" si="1"/>
        <v>920</v>
      </c>
      <c r="O17" s="48" t="s">
        <v>30</v>
      </c>
    </row>
    <row r="18" spans="1:15" s="66" customFormat="1" ht="12.75">
      <c r="A18" s="43">
        <v>193.9</v>
      </c>
      <c r="B18" s="27" t="s">
        <v>290</v>
      </c>
      <c r="C18" s="5" t="s">
        <v>152</v>
      </c>
      <c r="D18" s="50">
        <v>300</v>
      </c>
      <c r="E18" s="43">
        <v>310</v>
      </c>
      <c r="F18" s="51">
        <v>320</v>
      </c>
      <c r="G18" s="50">
        <v>200</v>
      </c>
      <c r="H18" s="43">
        <v>210</v>
      </c>
      <c r="I18" s="51" t="s">
        <v>93</v>
      </c>
      <c r="J18" s="52">
        <f t="shared" si="0"/>
        <v>530</v>
      </c>
      <c r="K18" s="50">
        <v>340</v>
      </c>
      <c r="L18" s="43">
        <v>365</v>
      </c>
      <c r="M18" s="51">
        <v>380</v>
      </c>
      <c r="N18" s="64">
        <f t="shared" si="1"/>
        <v>910</v>
      </c>
      <c r="O18" s="48" t="s">
        <v>30</v>
      </c>
    </row>
    <row r="19" spans="1:15" s="66" customFormat="1" ht="12.75">
      <c r="A19" s="43">
        <v>191.1</v>
      </c>
      <c r="B19" s="27" t="s">
        <v>291</v>
      </c>
      <c r="C19" s="5" t="s">
        <v>24</v>
      </c>
      <c r="D19" s="50">
        <v>305</v>
      </c>
      <c r="E19" s="43" t="s">
        <v>127</v>
      </c>
      <c r="F19" s="51" t="s">
        <v>167</v>
      </c>
      <c r="G19" s="50">
        <v>180</v>
      </c>
      <c r="H19" s="43" t="s">
        <v>162</v>
      </c>
      <c r="I19" s="51" t="s">
        <v>162</v>
      </c>
      <c r="J19" s="52">
        <f t="shared" si="0"/>
        <v>485</v>
      </c>
      <c r="K19" s="50">
        <v>350</v>
      </c>
      <c r="L19" s="43">
        <v>390</v>
      </c>
      <c r="M19" s="51" t="s">
        <v>285</v>
      </c>
      <c r="N19" s="64">
        <f t="shared" si="1"/>
        <v>875</v>
      </c>
      <c r="O19" s="48"/>
    </row>
    <row r="20" spans="1:17" ht="12.75" customHeight="1">
      <c r="A20" s="43">
        <v>193.4</v>
      </c>
      <c r="B20" s="27" t="s">
        <v>292</v>
      </c>
      <c r="C20" s="5" t="s">
        <v>45</v>
      </c>
      <c r="D20" s="50">
        <v>270</v>
      </c>
      <c r="E20" s="43">
        <v>300</v>
      </c>
      <c r="F20" s="51">
        <v>320</v>
      </c>
      <c r="G20" s="50">
        <v>155</v>
      </c>
      <c r="H20" s="43">
        <v>165</v>
      </c>
      <c r="I20" s="51">
        <v>175</v>
      </c>
      <c r="J20" s="52">
        <f t="shared" si="0"/>
        <v>495</v>
      </c>
      <c r="K20" s="50">
        <v>355</v>
      </c>
      <c r="L20" s="43">
        <v>375</v>
      </c>
      <c r="M20" s="51" t="s">
        <v>172</v>
      </c>
      <c r="N20" s="64">
        <f t="shared" si="1"/>
        <v>870</v>
      </c>
      <c r="O20" s="48" t="s">
        <v>30</v>
      </c>
      <c r="P20" s="66"/>
      <c r="Q20" s="66"/>
    </row>
    <row r="21" spans="1:15" s="66" customFormat="1" ht="12.75">
      <c r="A21" s="43">
        <v>184.7</v>
      </c>
      <c r="B21" s="27" t="s">
        <v>293</v>
      </c>
      <c r="C21" s="5" t="s">
        <v>15</v>
      </c>
      <c r="D21" s="50">
        <v>300</v>
      </c>
      <c r="E21" s="43">
        <v>315</v>
      </c>
      <c r="F21" s="51">
        <v>325</v>
      </c>
      <c r="G21" s="50">
        <v>185</v>
      </c>
      <c r="H21" s="43">
        <v>195</v>
      </c>
      <c r="I21" s="51" t="s">
        <v>86</v>
      </c>
      <c r="J21" s="52">
        <f t="shared" si="0"/>
        <v>520</v>
      </c>
      <c r="K21" s="50">
        <v>315</v>
      </c>
      <c r="L21" s="43">
        <v>325</v>
      </c>
      <c r="M21" s="51">
        <v>330</v>
      </c>
      <c r="N21" s="64">
        <f t="shared" si="1"/>
        <v>850</v>
      </c>
      <c r="O21" s="48" t="s">
        <v>30</v>
      </c>
    </row>
    <row r="22" spans="1:17" s="66" customFormat="1" ht="12.75">
      <c r="A22" s="27">
        <v>191.7</v>
      </c>
      <c r="B22" s="27" t="s">
        <v>294</v>
      </c>
      <c r="C22" s="5" t="s">
        <v>6</v>
      </c>
      <c r="D22" s="54">
        <v>210</v>
      </c>
      <c r="E22" s="27">
        <v>250</v>
      </c>
      <c r="F22" s="55" t="s">
        <v>99</v>
      </c>
      <c r="G22" s="54">
        <v>170</v>
      </c>
      <c r="H22" s="27" t="s">
        <v>162</v>
      </c>
      <c r="I22" s="55">
        <v>195</v>
      </c>
      <c r="J22" s="52">
        <f t="shared" si="0"/>
        <v>445</v>
      </c>
      <c r="K22" s="54">
        <v>315</v>
      </c>
      <c r="L22" s="27">
        <v>350</v>
      </c>
      <c r="M22" s="55">
        <v>370</v>
      </c>
      <c r="N22" s="52">
        <f t="shared" si="1"/>
        <v>815</v>
      </c>
      <c r="O22" s="53" t="s">
        <v>30</v>
      </c>
      <c r="P22" s="65"/>
      <c r="Q22" s="65"/>
    </row>
    <row r="23" spans="1:15" s="66" customFormat="1" ht="12.75">
      <c r="A23" s="72"/>
      <c r="B23" s="58"/>
      <c r="C23" s="58"/>
      <c r="D23" s="72"/>
      <c r="E23" s="72"/>
      <c r="F23" s="72"/>
      <c r="G23" s="72"/>
      <c r="H23" s="72"/>
      <c r="I23" s="72"/>
      <c r="J23" s="36"/>
      <c r="K23" s="72"/>
      <c r="L23" s="72"/>
      <c r="M23" s="72"/>
      <c r="N23" s="72"/>
      <c r="O23" s="73"/>
    </row>
    <row r="24" spans="1:17" s="66" customFormat="1" ht="12.75">
      <c r="A24" s="72"/>
      <c r="B24" s="58"/>
      <c r="C24" s="58"/>
      <c r="D24" s="72"/>
      <c r="E24" s="72"/>
      <c r="F24" s="72"/>
      <c r="G24" s="72"/>
      <c r="H24" s="72"/>
      <c r="I24" s="72"/>
      <c r="J24" s="36"/>
      <c r="K24" s="72"/>
      <c r="L24" s="72"/>
      <c r="M24" s="72"/>
      <c r="N24" s="72"/>
      <c r="O24" s="73"/>
      <c r="P24" s="73"/>
      <c r="Q24" s="73"/>
    </row>
    <row r="25" spans="1:17" s="66" customFormat="1" ht="12.75">
      <c r="A25" s="72"/>
      <c r="B25" s="58"/>
      <c r="C25" s="58"/>
      <c r="D25" s="72"/>
      <c r="E25" s="72"/>
      <c r="F25" s="72"/>
      <c r="G25" s="72"/>
      <c r="H25" s="72"/>
      <c r="I25" s="72"/>
      <c r="J25" s="36"/>
      <c r="K25" s="72"/>
      <c r="L25" s="72"/>
      <c r="M25" s="72"/>
      <c r="N25" s="72"/>
      <c r="O25" s="73"/>
      <c r="P25" s="73"/>
      <c r="Q25" s="73"/>
    </row>
    <row r="26" spans="1:17" s="66" customFormat="1" ht="12.75">
      <c r="A26" s="72"/>
      <c r="B26" s="58"/>
      <c r="C26" s="58"/>
      <c r="D26" s="72"/>
      <c r="E26" s="72"/>
      <c r="F26" s="72"/>
      <c r="G26" s="72"/>
      <c r="H26" s="72"/>
      <c r="I26" s="72"/>
      <c r="J26" s="36"/>
      <c r="K26" s="72"/>
      <c r="L26" s="72"/>
      <c r="M26" s="72"/>
      <c r="N26" s="72"/>
      <c r="O26" s="73"/>
      <c r="P26" s="73"/>
      <c r="Q26" s="73"/>
    </row>
    <row r="27" spans="1:17" s="66" customFormat="1" ht="12.75">
      <c r="A27" s="72"/>
      <c r="B27" s="58"/>
      <c r="C27" s="58"/>
      <c r="D27" s="72"/>
      <c r="E27" s="72"/>
      <c r="F27" s="72"/>
      <c r="G27" s="72"/>
      <c r="H27" s="72"/>
      <c r="I27" s="72"/>
      <c r="J27" s="36"/>
      <c r="K27" s="72"/>
      <c r="L27" s="72"/>
      <c r="M27" s="72"/>
      <c r="N27" s="72"/>
      <c r="O27" s="73"/>
      <c r="P27" s="73"/>
      <c r="Q27" s="73"/>
    </row>
    <row r="28" spans="1:17" s="66" customFormat="1" ht="12.75">
      <c r="A28" s="72"/>
      <c r="B28" s="73"/>
      <c r="C28" s="73"/>
      <c r="D28" s="72"/>
      <c r="E28" s="72"/>
      <c r="F28" s="72"/>
      <c r="G28" s="72"/>
      <c r="H28" s="72"/>
      <c r="I28" s="72"/>
      <c r="J28" s="36"/>
      <c r="K28" s="72"/>
      <c r="L28" s="72"/>
      <c r="M28" s="72"/>
      <c r="N28" s="72"/>
      <c r="O28" s="73"/>
      <c r="P28" s="73"/>
      <c r="Q28" s="73"/>
    </row>
    <row r="29" spans="1:17" s="66" customFormat="1" ht="12.75">
      <c r="A29" s="72"/>
      <c r="B29" s="58"/>
      <c r="C29" s="58"/>
      <c r="D29" s="72"/>
      <c r="E29" s="72"/>
      <c r="F29" s="72"/>
      <c r="G29" s="72"/>
      <c r="H29" s="72"/>
      <c r="I29" s="72"/>
      <c r="J29" s="36"/>
      <c r="K29" s="72"/>
      <c r="L29" s="72"/>
      <c r="M29" s="72"/>
      <c r="N29" s="72"/>
      <c r="O29" s="89"/>
      <c r="P29" s="73"/>
      <c r="Q29" s="73"/>
    </row>
    <row r="30" spans="1:17" s="90" customFormat="1" ht="12.75">
      <c r="A30" s="72"/>
      <c r="B30" s="58"/>
      <c r="C30" s="58"/>
      <c r="D30" s="72"/>
      <c r="E30" s="72"/>
      <c r="F30" s="72"/>
      <c r="G30" s="72"/>
      <c r="H30" s="72"/>
      <c r="I30" s="72"/>
      <c r="J30" s="36"/>
      <c r="K30" s="72"/>
      <c r="L30" s="72"/>
      <c r="M30" s="72"/>
      <c r="N30" s="72"/>
      <c r="O30" s="89"/>
      <c r="P30" s="89"/>
      <c r="Q30" s="89"/>
    </row>
    <row r="31" spans="1:17" s="90" customFormat="1" ht="12.75">
      <c r="A31" s="72"/>
      <c r="B31" s="58"/>
      <c r="C31" s="58"/>
      <c r="D31" s="72"/>
      <c r="E31" s="72"/>
      <c r="F31" s="72"/>
      <c r="G31" s="72"/>
      <c r="H31" s="72"/>
      <c r="I31" s="72"/>
      <c r="J31" s="36"/>
      <c r="K31" s="72"/>
      <c r="L31" s="72"/>
      <c r="M31" s="72"/>
      <c r="N31" s="72"/>
      <c r="O31" s="89"/>
      <c r="P31" s="89"/>
      <c r="Q31" s="89"/>
    </row>
    <row r="32" spans="1:17" s="77" customFormat="1" ht="12.75">
      <c r="A32" s="1"/>
      <c r="B32" s="59"/>
      <c r="C32" s="59"/>
      <c r="D32" s="1"/>
      <c r="E32" s="1"/>
      <c r="F32" s="1"/>
      <c r="G32" s="1"/>
      <c r="H32" s="1"/>
      <c r="I32" s="1"/>
      <c r="J32" s="60"/>
      <c r="K32" s="1"/>
      <c r="L32" s="1"/>
      <c r="M32" s="1"/>
      <c r="N32" s="1"/>
      <c r="O32" s="76"/>
      <c r="P32" s="76"/>
      <c r="Q32" s="76"/>
    </row>
    <row r="33" spans="1:17" s="77" customFormat="1" ht="12.75">
      <c r="A33" s="1"/>
      <c r="B33" s="58"/>
      <c r="C33" s="58"/>
      <c r="D33" s="1"/>
      <c r="E33" s="1"/>
      <c r="F33" s="1"/>
      <c r="G33" s="1"/>
      <c r="H33" s="1"/>
      <c r="I33" s="1"/>
      <c r="J33" s="60"/>
      <c r="K33" s="1"/>
      <c r="L33" s="1"/>
      <c r="M33" s="1"/>
      <c r="N33" s="1"/>
      <c r="O33" s="76"/>
      <c r="P33" s="76"/>
      <c r="Q33" s="76"/>
    </row>
    <row r="34" spans="1:17" s="77" customFormat="1" ht="12.75">
      <c r="A34" s="1"/>
      <c r="B34" s="58"/>
      <c r="C34" s="58"/>
      <c r="D34" s="1"/>
      <c r="E34" s="1"/>
      <c r="F34" s="1"/>
      <c r="G34" s="1"/>
      <c r="H34" s="1"/>
      <c r="I34" s="1"/>
      <c r="J34" s="60"/>
      <c r="K34" s="1"/>
      <c r="L34" s="1"/>
      <c r="M34" s="1"/>
      <c r="N34" s="1"/>
      <c r="O34" s="76"/>
      <c r="P34" s="76"/>
      <c r="Q34" s="76"/>
    </row>
    <row r="35" spans="1:17" s="77" customFormat="1" ht="12.75">
      <c r="A35" s="1"/>
      <c r="B35" s="58"/>
      <c r="C35" s="58"/>
      <c r="D35" s="1"/>
      <c r="E35" s="1"/>
      <c r="F35" s="1"/>
      <c r="G35" s="1"/>
      <c r="H35" s="1"/>
      <c r="I35" s="1"/>
      <c r="J35" s="60"/>
      <c r="K35" s="1"/>
      <c r="L35" s="1"/>
      <c r="M35" s="1"/>
      <c r="N35" s="1"/>
      <c r="O35" s="76"/>
      <c r="P35" s="76"/>
      <c r="Q35" s="76"/>
    </row>
    <row r="36" spans="1:17" s="77" customFormat="1" ht="12.75">
      <c r="A36" s="1"/>
      <c r="B36" s="92"/>
      <c r="C36" s="92"/>
      <c r="D36" s="1"/>
      <c r="E36" s="1"/>
      <c r="F36" s="1"/>
      <c r="G36" s="1"/>
      <c r="H36" s="1"/>
      <c r="I36" s="1"/>
      <c r="J36" s="60"/>
      <c r="K36" s="1"/>
      <c r="L36" s="1"/>
      <c r="M36" s="1"/>
      <c r="N36" s="1"/>
      <c r="O36" s="76"/>
      <c r="P36" s="76"/>
      <c r="Q36" s="76"/>
    </row>
    <row r="37" spans="1:17" s="77" customFormat="1" ht="12.75">
      <c r="A37" s="1"/>
      <c r="B37" s="59"/>
      <c r="C37" s="59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59"/>
      <c r="P37" s="76"/>
      <c r="Q37" s="76"/>
    </row>
    <row r="38" spans="1:17" ht="12.75">
      <c r="A38" s="1"/>
      <c r="B38" s="59"/>
      <c r="C38" s="5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59"/>
      <c r="P38" s="59"/>
      <c r="Q38" s="59"/>
    </row>
    <row r="39" spans="16:17" ht="12.75">
      <c r="P39" s="59"/>
      <c r="Q39" s="59"/>
    </row>
  </sheetData>
  <sheetProtection selectLockedCells="1" selectUnlockedCells="1"/>
  <mergeCells count="6">
    <mergeCell ref="A1:A2"/>
    <mergeCell ref="B1:C1"/>
    <mergeCell ref="D1:F1"/>
    <mergeCell ref="G1:J1"/>
    <mergeCell ref="K1:M1"/>
    <mergeCell ref="O1:O2"/>
  </mergeCells>
  <printOptions/>
  <pageMargins left="0" right="0" top="1" bottom="1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Jennings</dc:creator>
  <cp:keywords/>
  <dc:description/>
  <cp:lastModifiedBy>Staff</cp:lastModifiedBy>
  <dcterms:created xsi:type="dcterms:W3CDTF">2015-08-12T23:54:12Z</dcterms:created>
  <dcterms:modified xsi:type="dcterms:W3CDTF">2015-08-12T23:54:12Z</dcterms:modified>
  <cp:category/>
  <cp:version/>
  <cp:contentType/>
  <cp:contentStatus/>
</cp:coreProperties>
</file>