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11355" windowHeight="9000" tabRatio="800" activeTab="0"/>
  </bookViews>
  <sheets>
    <sheet name="Team" sheetId="1" r:id="rId1"/>
    <sheet name="V114" sheetId="2" r:id="rId2"/>
    <sheet name="V123" sheetId="3" r:id="rId3"/>
    <sheet name="V132" sheetId="4" r:id="rId4"/>
    <sheet name="V145" sheetId="5" r:id="rId5"/>
    <sheet name="V155" sheetId="6" r:id="rId6"/>
    <sheet name="V165" sheetId="7" r:id="rId7"/>
    <sheet name="V181" sheetId="8" r:id="rId8"/>
    <sheet name="V194" sheetId="9" r:id="rId9"/>
    <sheet name="V207" sheetId="10" r:id="rId10"/>
    <sheet name="V220" sheetId="11" r:id="rId11"/>
    <sheet name="V242" sheetId="12" r:id="rId12"/>
    <sheet name="V275" sheetId="13" r:id="rId13"/>
    <sheet name="VSHW" sheetId="14" r:id="rId14"/>
  </sheets>
  <definedNames/>
  <calcPr fullCalcOnLoad="1"/>
</workbook>
</file>

<file path=xl/sharedStrings.xml><?xml version="1.0" encoding="utf-8"?>
<sst xmlns="http://schemas.openxmlformats.org/spreadsheetml/2006/main" count="1281" uniqueCount="446">
  <si>
    <t>Squat</t>
  </si>
  <si>
    <t>Bench</t>
  </si>
  <si>
    <t>Deadlift</t>
  </si>
  <si>
    <t>Total</t>
  </si>
  <si>
    <t>Name</t>
  </si>
  <si>
    <t>School</t>
  </si>
  <si>
    <t xml:space="preserve">1st </t>
  </si>
  <si>
    <t xml:space="preserve">2nd </t>
  </si>
  <si>
    <t xml:space="preserve">3rd </t>
  </si>
  <si>
    <t>1st</t>
  </si>
  <si>
    <t>2nd</t>
  </si>
  <si>
    <t>3rd</t>
  </si>
  <si>
    <t>Sub Total</t>
  </si>
  <si>
    <t>Body Weight</t>
  </si>
  <si>
    <t>Place</t>
  </si>
  <si>
    <t>Flushing</t>
  </si>
  <si>
    <t>Lake Orion</t>
  </si>
  <si>
    <t>Almont</t>
  </si>
  <si>
    <t>SHW</t>
  </si>
  <si>
    <t>Team</t>
  </si>
  <si>
    <t>Cros-Lex</t>
  </si>
  <si>
    <t>V  Men 114</t>
  </si>
  <si>
    <t>V  Men 123</t>
  </si>
  <si>
    <t>V  Men 132</t>
  </si>
  <si>
    <t>V  Men 145</t>
  </si>
  <si>
    <t>V  Men 155</t>
  </si>
  <si>
    <t>V  Men 165</t>
  </si>
  <si>
    <t>V  Men 181</t>
  </si>
  <si>
    <t>V  Men 194</t>
  </si>
  <si>
    <t>V  Men 207</t>
  </si>
  <si>
    <t>V  Men 220</t>
  </si>
  <si>
    <t>V  Men 242</t>
  </si>
  <si>
    <t>V  Men 275</t>
  </si>
  <si>
    <t>V  Men SHW</t>
  </si>
  <si>
    <t>Yale</t>
  </si>
  <si>
    <t>L'Anse Creuse</t>
  </si>
  <si>
    <t>Grand Blanc</t>
  </si>
  <si>
    <t>Port Huron</t>
  </si>
  <si>
    <t>Dakota</t>
  </si>
  <si>
    <t>Goodrich</t>
  </si>
  <si>
    <t>Austin Arnold</t>
  </si>
  <si>
    <t>Luke Arend</t>
  </si>
  <si>
    <t>Zach Serzo</t>
  </si>
  <si>
    <t>Tom Babich</t>
  </si>
  <si>
    <t>Trenton Elkins</t>
  </si>
  <si>
    <t>Jacob Erker</t>
  </si>
  <si>
    <t>Robert DeRay</t>
  </si>
  <si>
    <t>Junnas Bacante</t>
  </si>
  <si>
    <t>Vito Vitale</t>
  </si>
  <si>
    <t>Mark Staron</t>
  </si>
  <si>
    <t>Troy Athens</t>
  </si>
  <si>
    <t>Sam Motzny</t>
  </si>
  <si>
    <t>Kyle Seidl</t>
  </si>
  <si>
    <t>Dennis Kussrow</t>
  </si>
  <si>
    <t>Chase Martin</t>
  </si>
  <si>
    <t>Cory Miller</t>
  </si>
  <si>
    <t>Dakota Weiss</t>
  </si>
  <si>
    <t>John Fleischer</t>
  </si>
  <si>
    <t>Nick Baker</t>
  </si>
  <si>
    <t>Mike Couch</t>
  </si>
  <si>
    <t>Jeremy Klebba</t>
  </si>
  <si>
    <t>Brett Kettler</t>
  </si>
  <si>
    <t>Chase Torretta</t>
  </si>
  <si>
    <t>Will Stoll</t>
  </si>
  <si>
    <t>Nick Arnold</t>
  </si>
  <si>
    <t>Zach Koehn</t>
  </si>
  <si>
    <t>Port Huron Northern</t>
  </si>
  <si>
    <t>Collin Kain</t>
  </si>
  <si>
    <t>Brad Dyer</t>
  </si>
  <si>
    <t>Xavier Mendoza</t>
  </si>
  <si>
    <t>Joseph Cooper</t>
  </si>
  <si>
    <t>Cros-lex</t>
  </si>
  <si>
    <t>Kohl Matlock</t>
  </si>
  <si>
    <t>Decatur</t>
  </si>
  <si>
    <t>Jevon Barr</t>
  </si>
  <si>
    <t>Holly</t>
  </si>
  <si>
    <t>Jon Waltz</t>
  </si>
  <si>
    <t>Jared Bielski</t>
  </si>
  <si>
    <t>Parchment</t>
  </si>
  <si>
    <t>Tyson Marsh</t>
  </si>
  <si>
    <t>Caleb Riggs</t>
  </si>
  <si>
    <t>Portage Northern</t>
  </si>
  <si>
    <t>Jared Orent</t>
  </si>
  <si>
    <t>Caleb Sanford</t>
  </si>
  <si>
    <t>Whitehall</t>
  </si>
  <si>
    <t>Ben Wilson</t>
  </si>
  <si>
    <t>Corey Merkins</t>
  </si>
  <si>
    <t>Fruitport</t>
  </si>
  <si>
    <t>Scott Scanlon</t>
  </si>
  <si>
    <t>Holt</t>
  </si>
  <si>
    <t>Joshua Heath</t>
  </si>
  <si>
    <t>Lakeland</t>
  </si>
  <si>
    <t>Aaron Hall</t>
  </si>
  <si>
    <t>Lorin Best</t>
  </si>
  <si>
    <t>Cassopolis</t>
  </si>
  <si>
    <t>Cody Huston</t>
  </si>
  <si>
    <t>Preston Zaremba</t>
  </si>
  <si>
    <t>Jaime Cardenas</t>
  </si>
  <si>
    <t>Steven Chartier</t>
  </si>
  <si>
    <t>Mona Shores</t>
  </si>
  <si>
    <t>Montrose</t>
  </si>
  <si>
    <t>James Snipes</t>
  </si>
  <si>
    <t>Walled Lake Western</t>
  </si>
  <si>
    <t>Chase Seigel</t>
  </si>
  <si>
    <t>Whitmore Lake</t>
  </si>
  <si>
    <t>Chris Roumaya</t>
  </si>
  <si>
    <t>Benzie Central</t>
  </si>
  <si>
    <t>Kyle Parsley</t>
  </si>
  <si>
    <t>Big Rapids</t>
  </si>
  <si>
    <t>Mike Tinnin</t>
  </si>
  <si>
    <t>Clio</t>
  </si>
  <si>
    <t>Conrad Stilwell</t>
  </si>
  <si>
    <t>Edwardsburg</t>
  </si>
  <si>
    <t>Jacob Shuler</t>
  </si>
  <si>
    <t>Chris Hinckley</t>
  </si>
  <si>
    <t>Malachi Hildebrandt</t>
  </si>
  <si>
    <t>Manistee</t>
  </si>
  <si>
    <t>Raphael Johnson</t>
  </si>
  <si>
    <t>Austin Lantinga</t>
  </si>
  <si>
    <t>Northview</t>
  </si>
  <si>
    <t>Dustin Evans</t>
  </si>
  <si>
    <t>Paw Paw</t>
  </si>
  <si>
    <t>Sajjan Lawoti</t>
  </si>
  <si>
    <t>Isaiah Mann</t>
  </si>
  <si>
    <t>Royal Oak</t>
  </si>
  <si>
    <t>Josh Rakan</t>
  </si>
  <si>
    <t>TCW</t>
  </si>
  <si>
    <t>Zach Drake</t>
  </si>
  <si>
    <t>Ryan Tuttle</t>
  </si>
  <si>
    <t>Birch Run</t>
  </si>
  <si>
    <t>Central Montcalm</t>
  </si>
  <si>
    <t>Robert Campbell</t>
  </si>
  <si>
    <t>Dakota Hass</t>
  </si>
  <si>
    <t>East Jordan</t>
  </si>
  <si>
    <t>Kollyn Wilson</t>
  </si>
  <si>
    <t>Elk Rapids</t>
  </si>
  <si>
    <t>Weston Hubbell</t>
  </si>
  <si>
    <t>Taylor Fields</t>
  </si>
  <si>
    <t>Michael Boff</t>
  </si>
  <si>
    <t>Kingsley</t>
  </si>
  <si>
    <t>Roger White</t>
  </si>
  <si>
    <t>Jake Deremer</t>
  </si>
  <si>
    <t>Brandon Lawernce</t>
  </si>
  <si>
    <t>Donovan Malone</t>
  </si>
  <si>
    <t>Marcus Brown</t>
  </si>
  <si>
    <t>Parrish Meadows</t>
  </si>
  <si>
    <t>Zak Devera</t>
  </si>
  <si>
    <t>Robert Hunter</t>
  </si>
  <si>
    <t>Austin Hite</t>
  </si>
  <si>
    <t>David Scheuneman</t>
  </si>
  <si>
    <t>Zach Lane</t>
  </si>
  <si>
    <t>Berrien Springs</t>
  </si>
  <si>
    <t>Climax-Scotts</t>
  </si>
  <si>
    <t>Brandon Vu</t>
  </si>
  <si>
    <t>Jon Lindemulder</t>
  </si>
  <si>
    <t>Dowiagiac</t>
  </si>
  <si>
    <t>Cameron Boyd</t>
  </si>
  <si>
    <t>Thais Grays</t>
  </si>
  <si>
    <t>Sebastyn Brown</t>
  </si>
  <si>
    <t>Austin Chmura</t>
  </si>
  <si>
    <t>Jose Martinez</t>
  </si>
  <si>
    <t>Mike Marsack</t>
  </si>
  <si>
    <t>Cam Kostiz</t>
  </si>
  <si>
    <t>Dan Langman</t>
  </si>
  <si>
    <t>Maple Valley</t>
  </si>
  <si>
    <t>Nathan Brown</t>
  </si>
  <si>
    <t>Malachi Hoffman</t>
  </si>
  <si>
    <t>Morenci</t>
  </si>
  <si>
    <t>Cyle Dyer</t>
  </si>
  <si>
    <t>Kevin Suwarsky</t>
  </si>
  <si>
    <t>Austin Schneider</t>
  </si>
  <si>
    <t>Dawon Puckett</t>
  </si>
  <si>
    <t>Malik Lewis</t>
  </si>
  <si>
    <t>Wayne Miller</t>
  </si>
  <si>
    <t>Centerville</t>
  </si>
  <si>
    <t>Brice Wahr</t>
  </si>
  <si>
    <t>Austin Rutherford</t>
  </si>
  <si>
    <t>Grand Haven</t>
  </si>
  <si>
    <t>Austin Garza</t>
  </si>
  <si>
    <t>Grant</t>
  </si>
  <si>
    <t>Ben Mathews</t>
  </si>
  <si>
    <t>Luke Reynolds</t>
  </si>
  <si>
    <t>Jon Mulero</t>
  </si>
  <si>
    <t>Kellogsville</t>
  </si>
  <si>
    <t>Pedro Trompley</t>
  </si>
  <si>
    <t>Christian Skowronski</t>
  </si>
  <si>
    <t>Caleb Hall</t>
  </si>
  <si>
    <t>Brandon Baker</t>
  </si>
  <si>
    <t>Brandon Wartow</t>
  </si>
  <si>
    <t>Josh Bradshaw</t>
  </si>
  <si>
    <t>Quade Krosch</t>
  </si>
  <si>
    <t>Malik Holland</t>
  </si>
  <si>
    <t>Tory Childs</t>
  </si>
  <si>
    <t>Shepherd</t>
  </si>
  <si>
    <t>Chase Cavric</t>
  </si>
  <si>
    <t>Noah Malaski</t>
  </si>
  <si>
    <t>James LaLonde</t>
  </si>
  <si>
    <t>Jeremiah Hartsell</t>
  </si>
  <si>
    <t>Alan Zsoka</t>
  </si>
  <si>
    <t>Central Lake</t>
  </si>
  <si>
    <t>Jacob Palmer</t>
  </si>
  <si>
    <t>Emmitt Gloden</t>
  </si>
  <si>
    <t>Charlotte</t>
  </si>
  <si>
    <t>Kevin Conklin</t>
  </si>
  <si>
    <t>Oscar Scherer</t>
  </si>
  <si>
    <t>Ethan Thomas</t>
  </si>
  <si>
    <t>Forest Hills Eastern</t>
  </si>
  <si>
    <t>Nathan Kriger</t>
  </si>
  <si>
    <t>Tommy Xiong</t>
  </si>
  <si>
    <t>Tristan Gaval</t>
  </si>
  <si>
    <t>Millington</t>
  </si>
  <si>
    <t>Collin Sullivan</t>
  </si>
  <si>
    <t>Cortaveus Hall</t>
  </si>
  <si>
    <t>Andrew Homik</t>
  </si>
  <si>
    <t>Hunter Hoffman</t>
  </si>
  <si>
    <t>Olivet</t>
  </si>
  <si>
    <t>Dan Sterling</t>
  </si>
  <si>
    <t>Davon Washington</t>
  </si>
  <si>
    <t>Jay Koski</t>
  </si>
  <si>
    <t>Grant Balino</t>
  </si>
  <si>
    <t>Jacob Prokes</t>
  </si>
  <si>
    <t>Jared Brock</t>
  </si>
  <si>
    <t>Marty Ward</t>
  </si>
  <si>
    <t>Brandywine</t>
  </si>
  <si>
    <t>Jeff Joyce</t>
  </si>
  <si>
    <t>Colton Walser</t>
  </si>
  <si>
    <t>Connor Olkowski</t>
  </si>
  <si>
    <t>Brandon Cardwell</t>
  </si>
  <si>
    <t>Marc Oson</t>
  </si>
  <si>
    <t>Andrew Woodward</t>
  </si>
  <si>
    <t>Frankenmuth</t>
  </si>
  <si>
    <t>Hunter Bessinger</t>
  </si>
  <si>
    <t>Jason Kaminski</t>
  </si>
  <si>
    <t>Deontay Moffett</t>
  </si>
  <si>
    <t>Jacob Howe</t>
  </si>
  <si>
    <t>Ravin Randell</t>
  </si>
  <si>
    <t>Zach Klebba</t>
  </si>
  <si>
    <t>Brett Schmidt</t>
  </si>
  <si>
    <t>Standish Sterling</t>
  </si>
  <si>
    <t>Alex Hadd</t>
  </si>
  <si>
    <t>Stoney Creek</t>
  </si>
  <si>
    <t>Zac Schwert</t>
  </si>
  <si>
    <t>Brent Schweiger</t>
  </si>
  <si>
    <t>Evan Mocan</t>
  </si>
  <si>
    <t>Derek Kern</t>
  </si>
  <si>
    <t>William Harris</t>
  </si>
  <si>
    <t>Dillon Thompson</t>
  </si>
  <si>
    <t>Griffin Hemingson</t>
  </si>
  <si>
    <t>Connor Gundy</t>
  </si>
  <si>
    <t>Dennis Swiatalski</t>
  </si>
  <si>
    <t>Brennan Jones</t>
  </si>
  <si>
    <t>Noah Dykstra</t>
  </si>
  <si>
    <t>Jetari Tatum</t>
  </si>
  <si>
    <t>Chase McGill</t>
  </si>
  <si>
    <t xml:space="preserve">Ben Powers </t>
  </si>
  <si>
    <t>Nathaniel Chasafer Harris</t>
  </si>
  <si>
    <t>Walled Lake Westen</t>
  </si>
  <si>
    <t>James Carbory</t>
  </si>
  <si>
    <t>Keith Rubin</t>
  </si>
  <si>
    <t>Tom Smith</t>
  </si>
  <si>
    <t>Brandon Hutson</t>
  </si>
  <si>
    <t>Jacob Roth</t>
  </si>
  <si>
    <t>Gabe Schrock</t>
  </si>
  <si>
    <t xml:space="preserve">Levi McClesh </t>
  </si>
  <si>
    <t>Ben Walton</t>
  </si>
  <si>
    <t>Ryan Bush</t>
  </si>
  <si>
    <t>Chris Johnson</t>
  </si>
  <si>
    <t>James Gray</t>
  </si>
  <si>
    <t>Austin Jeske</t>
  </si>
  <si>
    <t>Zach Hellman</t>
  </si>
  <si>
    <t>Kris Humphreys</t>
  </si>
  <si>
    <t>Montague</t>
  </si>
  <si>
    <t>Blake Bockheim</t>
  </si>
  <si>
    <t>Todd Candelaria</t>
  </si>
  <si>
    <t>Dominick Trevino</t>
  </si>
  <si>
    <t>Tyler Garmen</t>
  </si>
  <si>
    <t>Alix Ayres</t>
  </si>
  <si>
    <t>White Cloud</t>
  </si>
  <si>
    <t>Matt Smith</t>
  </si>
  <si>
    <t>John Mahalski</t>
  </si>
  <si>
    <t>Jordan Jolley</t>
  </si>
  <si>
    <t>Xavier Marquart</t>
  </si>
  <si>
    <t>Dowagiac</t>
  </si>
  <si>
    <t>James Mogford</t>
  </si>
  <si>
    <t>Flint Kearsley</t>
  </si>
  <si>
    <t>Chris Keinath</t>
  </si>
  <si>
    <t>Storm Ewing</t>
  </si>
  <si>
    <t>Nick Ranney</t>
  </si>
  <si>
    <t>Tyler Tippens</t>
  </si>
  <si>
    <t>Brennan MacDonald</t>
  </si>
  <si>
    <t>David Peltway</t>
  </si>
  <si>
    <t>Tyson Portis</t>
  </si>
  <si>
    <t>Zack Parling</t>
  </si>
  <si>
    <t>Brandon Adair</t>
  </si>
  <si>
    <t>Caleb Ferrell</t>
  </si>
  <si>
    <t xml:space="preserve">Joe Flaherty </t>
  </si>
  <si>
    <t>James Robinson</t>
  </si>
  <si>
    <t>Connor Taylor</t>
  </si>
  <si>
    <t>Login Strickler</t>
  </si>
  <si>
    <t>Bobby Steinhoff</t>
  </si>
  <si>
    <t>Victor Hernandez</t>
  </si>
  <si>
    <t>Nick Fowler</t>
  </si>
  <si>
    <t>Darius Gooden</t>
  </si>
  <si>
    <t>Malik Edwards</t>
  </si>
  <si>
    <t>Matt Hoover</t>
  </si>
  <si>
    <t>Reeths-Puffer</t>
  </si>
  <si>
    <t>Cam White</t>
  </si>
  <si>
    <t>Saugatuck</t>
  </si>
  <si>
    <t>Mitchell Schwocho</t>
  </si>
  <si>
    <t>Devin Wyse</t>
  </si>
  <si>
    <t>Anthony Fayed</t>
  </si>
  <si>
    <t xml:space="preserve">   </t>
  </si>
  <si>
    <t>Garrett Seghi</t>
  </si>
  <si>
    <t>Thomas Geiser</t>
  </si>
  <si>
    <t>Steven Rantz</t>
  </si>
  <si>
    <t>Schoolcraft</t>
  </si>
  <si>
    <t>Vincent Sallee</t>
  </si>
  <si>
    <t>Cody Mikel</t>
  </si>
  <si>
    <t>Cordell Davis</t>
  </si>
  <si>
    <t>Tyquan Mills</t>
  </si>
  <si>
    <t>Tristan Howard</t>
  </si>
  <si>
    <t>Austin Shugar</t>
  </si>
  <si>
    <t>Andrew Jenson</t>
  </si>
  <si>
    <t>Anchor Bay</t>
  </si>
  <si>
    <t>Brendan Thompson</t>
  </si>
  <si>
    <t xml:space="preserve">Lake Orion </t>
  </si>
  <si>
    <t>Ryan Kelly</t>
  </si>
  <si>
    <t>Jake Williams</t>
  </si>
  <si>
    <t>Cody Gravette</t>
  </si>
  <si>
    <t>Riggs Robinson</t>
  </si>
  <si>
    <t>Jake Hardaker</t>
  </si>
  <si>
    <t>Alex Speer</t>
  </si>
  <si>
    <t>Mike Thygesen</t>
  </si>
  <si>
    <t>Jake Wahl</t>
  </si>
  <si>
    <t>Cody Rabach</t>
  </si>
  <si>
    <t>Chris Hendricks</t>
  </si>
  <si>
    <t>Lukas Munro</t>
  </si>
  <si>
    <t>BIG RAPIDS</t>
  </si>
  <si>
    <t>Kyle Badgero</t>
  </si>
  <si>
    <t>Lucus Clark</t>
  </si>
  <si>
    <t>Joe Mott</t>
  </si>
  <si>
    <t>Nouvel</t>
  </si>
  <si>
    <t>LCA</t>
  </si>
  <si>
    <t>x295</t>
  </si>
  <si>
    <t>x</t>
  </si>
  <si>
    <t>x415</t>
  </si>
  <si>
    <t>x390</t>
  </si>
  <si>
    <t>x425</t>
  </si>
  <si>
    <t>x395</t>
  </si>
  <si>
    <t>x260</t>
  </si>
  <si>
    <t>x270</t>
  </si>
  <si>
    <t>x315</t>
  </si>
  <si>
    <t>x265</t>
  </si>
  <si>
    <t>Bailey Sargent</t>
  </si>
  <si>
    <t>x355</t>
  </si>
  <si>
    <t>x330</t>
  </si>
  <si>
    <t>x290</t>
  </si>
  <si>
    <t>x340</t>
  </si>
  <si>
    <t>x300</t>
  </si>
  <si>
    <t>x365</t>
  </si>
  <si>
    <t>x235</t>
  </si>
  <si>
    <t>x230</t>
  </si>
  <si>
    <t>x275</t>
  </si>
  <si>
    <t>Drake Wednig</t>
  </si>
  <si>
    <t>x285</t>
  </si>
  <si>
    <t>x255</t>
  </si>
  <si>
    <t>x320</t>
  </si>
  <si>
    <t>x335</t>
  </si>
  <si>
    <t>Matthew Maynard</t>
  </si>
  <si>
    <t>Lawton</t>
  </si>
  <si>
    <t>Tyler Livingston</t>
  </si>
  <si>
    <t>x305</t>
  </si>
  <si>
    <t>Jordan Bullock</t>
  </si>
  <si>
    <t>x370</t>
  </si>
  <si>
    <t>x325</t>
  </si>
  <si>
    <t>x345</t>
  </si>
  <si>
    <t>Alex Pribble</t>
  </si>
  <si>
    <t>x405</t>
  </si>
  <si>
    <t>x385</t>
  </si>
  <si>
    <t>x400</t>
  </si>
  <si>
    <t>x350</t>
  </si>
  <si>
    <t>x380</t>
  </si>
  <si>
    <t>x420</t>
  </si>
  <si>
    <t>x375</t>
  </si>
  <si>
    <t>x430</t>
  </si>
  <si>
    <t>x310</t>
  </si>
  <si>
    <t>x435</t>
  </si>
  <si>
    <t>x440</t>
  </si>
  <si>
    <t>x475</t>
  </si>
  <si>
    <t>Tadiwa Chiduma</t>
  </si>
  <si>
    <t>x205</t>
  </si>
  <si>
    <t>x165</t>
  </si>
  <si>
    <t>x170</t>
  </si>
  <si>
    <t>x120</t>
  </si>
  <si>
    <t>x250</t>
  </si>
  <si>
    <t>x215</t>
  </si>
  <si>
    <t>x240</t>
  </si>
  <si>
    <t>x360</t>
  </si>
  <si>
    <t>x185</t>
  </si>
  <si>
    <t>x135</t>
  </si>
  <si>
    <t>x195</t>
  </si>
  <si>
    <t>x180</t>
  </si>
  <si>
    <t>x190</t>
  </si>
  <si>
    <t>x150</t>
  </si>
  <si>
    <t>x200</t>
  </si>
  <si>
    <t>x220</t>
  </si>
  <si>
    <t>x500</t>
  </si>
  <si>
    <t>x450</t>
  </si>
  <si>
    <t>x480</t>
  </si>
  <si>
    <t>x460</t>
  </si>
  <si>
    <t>x600</t>
  </si>
  <si>
    <t>x465</t>
  </si>
  <si>
    <t>x550</t>
  </si>
  <si>
    <t>x520</t>
  </si>
  <si>
    <t>x485</t>
  </si>
  <si>
    <t>x545</t>
  </si>
  <si>
    <t>x445</t>
  </si>
  <si>
    <t>x245</t>
  </si>
  <si>
    <t>x175</t>
  </si>
  <si>
    <t>x280</t>
  </si>
  <si>
    <t>x225</t>
  </si>
  <si>
    <t>x210</t>
  </si>
  <si>
    <t>x155</t>
  </si>
  <si>
    <t>x115</t>
  </si>
  <si>
    <t>x160</t>
  </si>
  <si>
    <t>x125</t>
  </si>
  <si>
    <t>x140</t>
  </si>
  <si>
    <t>x95</t>
  </si>
  <si>
    <t>x525</t>
  </si>
  <si>
    <t>x495</t>
  </si>
  <si>
    <t>x470</t>
  </si>
  <si>
    <t>x455</t>
  </si>
  <si>
    <t>x515</t>
  </si>
  <si>
    <t>x505</t>
  </si>
  <si>
    <t>x575</t>
  </si>
  <si>
    <t>x535</t>
  </si>
  <si>
    <t>x560</t>
  </si>
  <si>
    <t>x540</t>
  </si>
  <si>
    <t>x410</t>
  </si>
  <si>
    <t>x510</t>
  </si>
  <si>
    <t>x5335</t>
  </si>
  <si>
    <t>x635</t>
  </si>
  <si>
    <t>x530</t>
  </si>
  <si>
    <t>x610</t>
  </si>
  <si>
    <t>x490</t>
  </si>
  <si>
    <t>W. L. Western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</si>
</sst>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16"/>
      <color indexed="9"/>
      <name val="Arial"/>
      <family val="2"/>
    </font>
    <font>
      <b/>
      <sz val="16"/>
      <color indexed="9"/>
      <name val="Arial"/>
      <family val="2"/>
    </font>
    <font>
      <sz val="9"/>
      <name val="Arial"/>
      <family val="0"/>
    </font>
    <font>
      <b/>
      <sz val="10"/>
      <name val="Arial"/>
      <family val="2"/>
    </font>
    <font>
      <b/>
      <sz val="12"/>
      <name val="Times New Roman"/>
      <family val="1"/>
    </font>
    <font>
      <b/>
      <i/>
      <sz val="10"/>
      <name val="Arial"/>
      <family val="2"/>
    </font>
    <font>
      <b/>
      <u val="single"/>
      <sz val="10"/>
      <name val="Arial"/>
      <family val="2"/>
    </font>
    <font>
      <sz val="7"/>
      <name val="Arial"/>
      <family val="0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2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>
        <color indexed="63"/>
      </left>
      <right style="medium"/>
      <top style="medium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29" borderId="1" applyNumberFormat="0" applyAlignment="0" applyProtection="0"/>
    <xf numFmtId="0" fontId="38" fillId="0" borderId="6" applyNumberFormat="0" applyFill="0" applyAlignment="0" applyProtection="0"/>
    <xf numFmtId="0" fontId="39" fillId="30" borderId="0" applyNumberFormat="0" applyBorder="0" applyAlignment="0" applyProtection="0"/>
    <xf numFmtId="0" fontId="0" fillId="31" borderId="7" applyNumberFormat="0" applyFont="0" applyAlignment="0" applyProtection="0"/>
    <xf numFmtId="0" fontId="40" fillId="26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65">
    <xf numFmtId="0" fontId="0" fillId="0" borderId="0" xfId="0" applyAlignment="1">
      <alignment/>
    </xf>
    <xf numFmtId="0" fontId="5" fillId="0" borderId="0" xfId="0" applyFont="1" applyBorder="1" applyAlignment="1">
      <alignment horizontal="center"/>
    </xf>
    <xf numFmtId="0" fontId="0" fillId="4" borderId="0" xfId="0" applyFill="1" applyAlignment="1">
      <alignment horizontal="center"/>
    </xf>
    <xf numFmtId="0" fontId="0" fillId="4" borderId="10" xfId="0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3" fillId="32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6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5" xfId="0" applyFont="1" applyBorder="1" applyAlignment="1">
      <alignment horizontal="left"/>
    </xf>
    <xf numFmtId="0" fontId="0" fillId="0" borderId="16" xfId="0" applyFont="1" applyBorder="1" applyAlignment="1">
      <alignment horizontal="left"/>
    </xf>
    <xf numFmtId="0" fontId="0" fillId="0" borderId="11" xfId="0" applyFont="1" applyBorder="1" applyAlignment="1">
      <alignment horizontal="center"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4" borderId="0" xfId="0" applyFill="1" applyBorder="1" applyAlignment="1">
      <alignment horizontal="center"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0" fillId="0" borderId="15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1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23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25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5" xfId="0" applyFont="1" applyFill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0" fontId="0" fillId="0" borderId="16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164" fontId="9" fillId="0" borderId="11" xfId="0" applyNumberFormat="1" applyFont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15" xfId="0" applyFont="1" applyFill="1" applyBorder="1" applyAlignment="1">
      <alignment horizontal="left"/>
    </xf>
    <xf numFmtId="0" fontId="0" fillId="0" borderId="16" xfId="0" applyFont="1" applyFill="1" applyBorder="1" applyAlignment="1">
      <alignment horizontal="left"/>
    </xf>
    <xf numFmtId="0" fontId="0" fillId="0" borderId="15" xfId="0" applyFont="1" applyFill="1" applyBorder="1" applyAlignment="1">
      <alignment horizontal="left" vertical="center"/>
    </xf>
    <xf numFmtId="0" fontId="0" fillId="0" borderId="28" xfId="0" applyFont="1" applyFill="1" applyBorder="1" applyAlignment="1">
      <alignment horizontal="left"/>
    </xf>
    <xf numFmtId="0" fontId="0" fillId="0" borderId="29" xfId="0" applyFont="1" applyFill="1" applyBorder="1" applyAlignment="1">
      <alignment horizontal="left"/>
    </xf>
    <xf numFmtId="0" fontId="0" fillId="0" borderId="30" xfId="0" applyFont="1" applyFill="1" applyBorder="1" applyAlignment="1">
      <alignment horizontal="left"/>
    </xf>
    <xf numFmtId="0" fontId="0" fillId="0" borderId="26" xfId="0" applyFont="1" applyFill="1" applyBorder="1" applyAlignment="1">
      <alignment horizontal="left"/>
    </xf>
    <xf numFmtId="0" fontId="0" fillId="0" borderId="17" xfId="0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15" xfId="0" applyFill="1" applyBorder="1" applyAlignment="1">
      <alignment horizontal="left" vertical="center"/>
    </xf>
    <xf numFmtId="0" fontId="0" fillId="0" borderId="11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0" fillId="0" borderId="15" xfId="0" applyFill="1" applyBorder="1" applyAlignment="1">
      <alignment horizontal="left"/>
    </xf>
    <xf numFmtId="0" fontId="0" fillId="0" borderId="15" xfId="0" applyFont="1" applyFill="1" applyBorder="1" applyAlignment="1">
      <alignment horizontal="left"/>
    </xf>
    <xf numFmtId="0" fontId="0" fillId="0" borderId="18" xfId="0" applyFill="1" applyBorder="1" applyAlignment="1">
      <alignment horizontal="left"/>
    </xf>
    <xf numFmtId="0" fontId="0" fillId="0" borderId="18" xfId="0" applyFont="1" applyFill="1" applyBorder="1" applyAlignment="1">
      <alignment horizontal="left"/>
    </xf>
    <xf numFmtId="0" fontId="0" fillId="0" borderId="22" xfId="0" applyFont="1" applyFill="1" applyBorder="1" applyAlignment="1">
      <alignment horizontal="left"/>
    </xf>
    <xf numFmtId="0" fontId="0" fillId="0" borderId="17" xfId="0" applyFont="1" applyFill="1" applyBorder="1" applyAlignment="1">
      <alignment horizontal="left"/>
    </xf>
    <xf numFmtId="0" fontId="0" fillId="0" borderId="0" xfId="0" applyFill="1" applyAlignment="1">
      <alignment horizontal="left"/>
    </xf>
    <xf numFmtId="0" fontId="0" fillId="0" borderId="15" xfId="0" applyBorder="1" applyAlignment="1">
      <alignment horizontal="left"/>
    </xf>
    <xf numFmtId="0" fontId="0" fillId="0" borderId="28" xfId="0" applyBorder="1" applyAlignment="1">
      <alignment horizontal="left"/>
    </xf>
    <xf numFmtId="0" fontId="0" fillId="0" borderId="29" xfId="0" applyBorder="1" applyAlignment="1">
      <alignment horizontal="left"/>
    </xf>
    <xf numFmtId="0" fontId="0" fillId="0" borderId="30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11" xfId="0" applyFont="1" applyFill="1" applyBorder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12" xfId="0" applyFont="1" applyFill="1" applyBorder="1" applyAlignment="1">
      <alignment horizontal="left"/>
    </xf>
    <xf numFmtId="0" fontId="0" fillId="0" borderId="18" xfId="0" applyFont="1" applyBorder="1" applyAlignment="1">
      <alignment horizontal="left"/>
    </xf>
    <xf numFmtId="0" fontId="0" fillId="0" borderId="21" xfId="0" applyFont="1" applyBorder="1" applyAlignment="1">
      <alignment horizontal="left"/>
    </xf>
    <xf numFmtId="0" fontId="0" fillId="0" borderId="22" xfId="0" applyFont="1" applyBorder="1" applyAlignment="1">
      <alignment horizontal="left"/>
    </xf>
    <xf numFmtId="0" fontId="0" fillId="0" borderId="20" xfId="0" applyFont="1" applyBorder="1" applyAlignment="1">
      <alignment horizontal="left"/>
    </xf>
    <xf numFmtId="0" fontId="0" fillId="0" borderId="18" xfId="0" applyFont="1" applyFill="1" applyBorder="1" applyAlignment="1">
      <alignment horizontal="left" vertical="center"/>
    </xf>
    <xf numFmtId="0" fontId="7" fillId="0" borderId="15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0" fillId="0" borderId="18" xfId="0" applyFill="1" applyBorder="1" applyAlignment="1">
      <alignment horizontal="left" vertical="center"/>
    </xf>
    <xf numFmtId="0" fontId="0" fillId="0" borderId="0" xfId="0" applyBorder="1" applyAlignment="1">
      <alignment horizontal="left"/>
    </xf>
    <xf numFmtId="0" fontId="0" fillId="0" borderId="21" xfId="0" applyFont="1" applyFill="1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31" xfId="0" applyFont="1" applyBorder="1" applyAlignment="1">
      <alignment horizontal="left"/>
    </xf>
    <xf numFmtId="0" fontId="0" fillId="0" borderId="32" xfId="0" applyFont="1" applyBorder="1" applyAlignment="1">
      <alignment horizontal="left"/>
    </xf>
    <xf numFmtId="0" fontId="0" fillId="0" borderId="33" xfId="0" applyFont="1" applyBorder="1" applyAlignment="1">
      <alignment horizontal="left"/>
    </xf>
    <xf numFmtId="0" fontId="10" fillId="0" borderId="0" xfId="0" applyFont="1" applyAlignment="1">
      <alignment horizontal="left"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 applyAlignment="1">
      <alignment horizontal="left"/>
    </xf>
    <xf numFmtId="0" fontId="10" fillId="0" borderId="20" xfId="0" applyFont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16" xfId="0" applyFill="1" applyBorder="1" applyAlignment="1">
      <alignment horizontal="center" vertical="center"/>
    </xf>
    <xf numFmtId="0" fontId="0" fillId="0" borderId="20" xfId="0" applyFont="1" applyFill="1" applyBorder="1" applyAlignment="1">
      <alignment horizontal="left"/>
    </xf>
    <xf numFmtId="0" fontId="0" fillId="0" borderId="17" xfId="0" applyFill="1" applyBorder="1" applyAlignment="1">
      <alignment horizontal="left" vertical="center"/>
    </xf>
    <xf numFmtId="0" fontId="0" fillId="0" borderId="17" xfId="0" applyFont="1" applyFill="1" applyBorder="1" applyAlignment="1">
      <alignment horizontal="left" vertical="center"/>
    </xf>
    <xf numFmtId="0" fontId="0" fillId="0" borderId="17" xfId="0" applyFont="1" applyFill="1" applyBorder="1" applyAlignment="1">
      <alignment horizontal="left"/>
    </xf>
    <xf numFmtId="0" fontId="10" fillId="0" borderId="17" xfId="0" applyFont="1" applyBorder="1" applyAlignment="1">
      <alignment horizontal="left"/>
    </xf>
    <xf numFmtId="0" fontId="0" fillId="0" borderId="20" xfId="0" applyFill="1" applyBorder="1" applyAlignment="1">
      <alignment horizontal="left" vertical="center"/>
    </xf>
    <xf numFmtId="0" fontId="0" fillId="0" borderId="16" xfId="0" applyFont="1" applyFill="1" applyBorder="1" applyAlignment="1">
      <alignment horizontal="left" vertical="center"/>
    </xf>
    <xf numFmtId="0" fontId="0" fillId="0" borderId="16" xfId="0" applyFill="1" applyBorder="1" applyAlignment="1">
      <alignment horizontal="left" vertical="center"/>
    </xf>
    <xf numFmtId="0" fontId="0" fillId="0" borderId="16" xfId="0" applyFont="1" applyFill="1" applyBorder="1" applyAlignment="1">
      <alignment horizontal="left"/>
    </xf>
    <xf numFmtId="0" fontId="0" fillId="0" borderId="21" xfId="0" applyFill="1" applyBorder="1" applyAlignment="1">
      <alignment horizontal="left"/>
    </xf>
    <xf numFmtId="0" fontId="0" fillId="0" borderId="22" xfId="0" applyFill="1" applyBorder="1" applyAlignment="1">
      <alignment horizontal="left"/>
    </xf>
    <xf numFmtId="0" fontId="0" fillId="0" borderId="23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left" vertical="center"/>
    </xf>
    <xf numFmtId="0" fontId="0" fillId="0" borderId="12" xfId="0" applyFill="1" applyBorder="1" applyAlignment="1">
      <alignment horizontal="left"/>
    </xf>
    <xf numFmtId="0" fontId="0" fillId="0" borderId="19" xfId="0" applyFont="1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7" xfId="0" applyFill="1" applyBorder="1" applyAlignment="1">
      <alignment horizontal="left"/>
    </xf>
    <xf numFmtId="0" fontId="0" fillId="0" borderId="19" xfId="0" applyFill="1" applyBorder="1" applyAlignment="1">
      <alignment horizontal="left" vertical="center"/>
    </xf>
    <xf numFmtId="0" fontId="0" fillId="0" borderId="11" xfId="0" applyFill="1" applyBorder="1" applyAlignment="1">
      <alignment horizontal="left"/>
    </xf>
    <xf numFmtId="0" fontId="7" fillId="0" borderId="17" xfId="0" applyFont="1" applyBorder="1" applyAlignment="1">
      <alignment horizontal="left"/>
    </xf>
    <xf numFmtId="0" fontId="0" fillId="0" borderId="16" xfId="0" applyFont="1" applyFill="1" applyBorder="1" applyAlignment="1">
      <alignment horizontal="left" vertical="center"/>
    </xf>
    <xf numFmtId="0" fontId="0" fillId="0" borderId="34" xfId="0" applyFont="1" applyFill="1" applyBorder="1" applyAlignment="1">
      <alignment horizontal="left"/>
    </xf>
    <xf numFmtId="0" fontId="6" fillId="0" borderId="35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/>
    </xf>
    <xf numFmtId="0" fontId="0" fillId="0" borderId="0" xfId="0" applyAlignment="1">
      <alignment horizontal="center" wrapText="1"/>
    </xf>
    <xf numFmtId="0" fontId="4" fillId="0" borderId="0" xfId="0" applyFont="1" applyAlignment="1">
      <alignment horizontal="center" textRotation="90"/>
    </xf>
    <xf numFmtId="0" fontId="4" fillId="0" borderId="37" xfId="0" applyFont="1" applyBorder="1" applyAlignment="1">
      <alignment horizontal="center" textRotation="90"/>
    </xf>
    <xf numFmtId="0" fontId="2" fillId="32" borderId="0" xfId="0" applyFon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103"/>
  <sheetViews>
    <sheetView tabSelected="1" zoomScalePageLayoutView="0" workbookViewId="0" topLeftCell="A1">
      <selection activeCell="Z10" sqref="Z10"/>
    </sheetView>
  </sheetViews>
  <sheetFormatPr defaultColWidth="9.140625" defaultRowHeight="12.75"/>
  <cols>
    <col min="1" max="1" width="17.7109375" style="0" bestFit="1" customWidth="1"/>
    <col min="2" max="9" width="3.140625" style="0" customWidth="1"/>
    <col min="10" max="10" width="3.28125" style="0" customWidth="1"/>
    <col min="11" max="27" width="3.140625" style="0" customWidth="1"/>
    <col min="28" max="28" width="5.8515625" style="0" customWidth="1"/>
  </cols>
  <sheetData>
    <row r="1" spans="1:28" ht="24" customHeight="1" thickBot="1">
      <c r="A1" s="11" t="s">
        <v>19</v>
      </c>
      <c r="B1" s="155">
        <v>114</v>
      </c>
      <c r="C1" s="156"/>
      <c r="D1" s="157">
        <v>123</v>
      </c>
      <c r="E1" s="158"/>
      <c r="F1" s="155">
        <v>132</v>
      </c>
      <c r="G1" s="156"/>
      <c r="H1" s="157">
        <v>145</v>
      </c>
      <c r="I1" s="158"/>
      <c r="J1" s="155">
        <v>155</v>
      </c>
      <c r="K1" s="156"/>
      <c r="L1" s="157">
        <v>165</v>
      </c>
      <c r="M1" s="158"/>
      <c r="N1" s="155">
        <v>181</v>
      </c>
      <c r="O1" s="156"/>
      <c r="P1" s="157">
        <v>194</v>
      </c>
      <c r="Q1" s="158"/>
      <c r="R1" s="155">
        <v>207</v>
      </c>
      <c r="S1" s="156"/>
      <c r="T1" s="160">
        <v>220</v>
      </c>
      <c r="U1" s="160"/>
      <c r="V1" s="155">
        <v>242</v>
      </c>
      <c r="W1" s="156"/>
      <c r="X1" s="157">
        <v>275</v>
      </c>
      <c r="Y1" s="158"/>
      <c r="Z1" s="155" t="s">
        <v>18</v>
      </c>
      <c r="AA1" s="159"/>
      <c r="AB1" s="14" t="s">
        <v>3</v>
      </c>
    </row>
    <row r="2" spans="1:28" ht="13.5" thickBot="1">
      <c r="A2" s="76" t="s">
        <v>81</v>
      </c>
      <c r="B2" s="39">
        <v>7</v>
      </c>
      <c r="C2" s="40">
        <v>5</v>
      </c>
      <c r="D2" s="9">
        <v>12</v>
      </c>
      <c r="E2" s="10"/>
      <c r="F2" s="9"/>
      <c r="G2" s="10"/>
      <c r="H2" s="9">
        <v>12</v>
      </c>
      <c r="I2" s="10"/>
      <c r="J2" s="9">
        <v>3</v>
      </c>
      <c r="K2" s="10"/>
      <c r="L2" s="9"/>
      <c r="M2" s="10"/>
      <c r="N2" s="9">
        <v>8</v>
      </c>
      <c r="O2" s="10"/>
      <c r="P2" s="9">
        <v>9</v>
      </c>
      <c r="Q2" s="10"/>
      <c r="R2" s="9"/>
      <c r="S2" s="10"/>
      <c r="T2" s="9">
        <v>9</v>
      </c>
      <c r="U2" s="10"/>
      <c r="V2" s="9"/>
      <c r="W2" s="10"/>
      <c r="X2" s="9"/>
      <c r="Y2" s="10"/>
      <c r="Z2" s="9"/>
      <c r="AA2" s="10"/>
      <c r="AB2" s="68">
        <f>SUM(B2:AA2)</f>
        <v>65</v>
      </c>
    </row>
    <row r="3" spans="1:28" ht="13.5" thickBot="1">
      <c r="A3" s="76" t="s">
        <v>37</v>
      </c>
      <c r="B3" s="39"/>
      <c r="C3" s="40"/>
      <c r="D3" s="9">
        <v>5</v>
      </c>
      <c r="E3" s="10"/>
      <c r="F3" s="9"/>
      <c r="G3" s="10"/>
      <c r="H3" s="9"/>
      <c r="I3" s="10"/>
      <c r="J3" s="78">
        <v>2</v>
      </c>
      <c r="K3" s="10"/>
      <c r="L3" s="39">
        <v>4</v>
      </c>
      <c r="M3" s="10"/>
      <c r="N3" s="9">
        <v>9</v>
      </c>
      <c r="O3" s="10">
        <v>5</v>
      </c>
      <c r="P3" s="9"/>
      <c r="Q3" s="10"/>
      <c r="R3" s="9">
        <v>12</v>
      </c>
      <c r="S3" s="10"/>
      <c r="T3" s="9"/>
      <c r="U3" s="10"/>
      <c r="V3" s="9">
        <v>8</v>
      </c>
      <c r="W3" s="10"/>
      <c r="X3" s="9">
        <v>2</v>
      </c>
      <c r="Y3" s="10"/>
      <c r="Z3" s="9">
        <v>9</v>
      </c>
      <c r="AA3" s="10">
        <v>3</v>
      </c>
      <c r="AB3" s="68">
        <f>SUM(A3:AA3)</f>
        <v>59</v>
      </c>
    </row>
    <row r="4" spans="1:28" ht="13.5" thickBot="1">
      <c r="A4" s="76" t="s">
        <v>75</v>
      </c>
      <c r="B4" s="39">
        <v>12</v>
      </c>
      <c r="C4" s="40">
        <v>9</v>
      </c>
      <c r="D4" s="9">
        <v>6</v>
      </c>
      <c r="E4" s="10"/>
      <c r="F4" s="9">
        <v>12</v>
      </c>
      <c r="G4" s="10"/>
      <c r="H4" s="9">
        <v>6</v>
      </c>
      <c r="I4" s="10"/>
      <c r="J4" s="9"/>
      <c r="K4" s="10"/>
      <c r="L4" s="9">
        <v>7</v>
      </c>
      <c r="M4" s="10">
        <v>5</v>
      </c>
      <c r="N4" s="9"/>
      <c r="O4" s="10"/>
      <c r="P4" s="9"/>
      <c r="Q4" s="10"/>
      <c r="R4" s="9"/>
      <c r="S4" s="10"/>
      <c r="T4" s="9"/>
      <c r="U4" s="10"/>
      <c r="V4" s="9"/>
      <c r="W4" s="10"/>
      <c r="X4" s="9"/>
      <c r="Y4" s="10"/>
      <c r="Z4" s="9"/>
      <c r="AA4" s="10"/>
      <c r="AB4" s="68">
        <f aca="true" t="shared" si="0" ref="AB4:AB18">SUM(B4:AA4)</f>
        <v>57</v>
      </c>
    </row>
    <row r="5" spans="1:28" ht="13.5" thickBot="1">
      <c r="A5" s="76" t="s">
        <v>16</v>
      </c>
      <c r="B5" s="6">
        <v>2</v>
      </c>
      <c r="C5" s="7"/>
      <c r="D5" s="4"/>
      <c r="E5" s="5"/>
      <c r="F5" s="4">
        <v>9</v>
      </c>
      <c r="G5" s="5">
        <v>7</v>
      </c>
      <c r="H5" s="4"/>
      <c r="I5" s="5"/>
      <c r="J5" s="4">
        <v>5</v>
      </c>
      <c r="K5" s="5"/>
      <c r="L5" s="4"/>
      <c r="M5" s="5"/>
      <c r="N5" s="4"/>
      <c r="O5" s="5"/>
      <c r="P5" s="4"/>
      <c r="Q5" s="5"/>
      <c r="R5" s="4"/>
      <c r="S5" s="5"/>
      <c r="T5" s="4"/>
      <c r="U5" s="5"/>
      <c r="V5" s="4">
        <v>12</v>
      </c>
      <c r="W5" s="5">
        <v>2</v>
      </c>
      <c r="X5" s="4"/>
      <c r="Y5" s="5"/>
      <c r="Z5" s="4"/>
      <c r="AA5" s="5"/>
      <c r="AB5" s="68">
        <f t="shared" si="0"/>
        <v>37</v>
      </c>
    </row>
    <row r="6" spans="1:28" ht="13.5" thickBot="1">
      <c r="A6" s="76" t="s">
        <v>87</v>
      </c>
      <c r="B6" s="6"/>
      <c r="C6" s="7"/>
      <c r="D6" s="4">
        <v>8</v>
      </c>
      <c r="E6" s="5"/>
      <c r="F6" s="4"/>
      <c r="G6" s="5"/>
      <c r="H6" s="4"/>
      <c r="I6" s="5"/>
      <c r="J6" s="4"/>
      <c r="K6" s="5"/>
      <c r="L6" s="4">
        <v>6</v>
      </c>
      <c r="M6" s="5"/>
      <c r="N6" s="4">
        <v>4</v>
      </c>
      <c r="O6" s="5"/>
      <c r="P6" s="4">
        <v>6</v>
      </c>
      <c r="Q6" s="5"/>
      <c r="R6" s="4"/>
      <c r="S6" s="5"/>
      <c r="T6" s="4"/>
      <c r="U6" s="5"/>
      <c r="V6" s="4"/>
      <c r="W6" s="5"/>
      <c r="X6" s="4">
        <v>12</v>
      </c>
      <c r="Y6" s="5"/>
      <c r="Z6" s="4"/>
      <c r="AA6" s="5"/>
      <c r="AB6" s="68">
        <f t="shared" si="0"/>
        <v>36</v>
      </c>
    </row>
    <row r="7" spans="1:28" ht="13.5" thickBot="1">
      <c r="A7" s="76" t="s">
        <v>73</v>
      </c>
      <c r="B7" s="39">
        <v>6</v>
      </c>
      <c r="C7" s="40"/>
      <c r="D7" s="9"/>
      <c r="E7" s="10"/>
      <c r="F7" s="9">
        <v>5</v>
      </c>
      <c r="G7" s="10"/>
      <c r="H7" s="9">
        <v>3</v>
      </c>
      <c r="I7" s="10"/>
      <c r="J7" s="9">
        <v>8</v>
      </c>
      <c r="K7" s="10"/>
      <c r="L7" s="9"/>
      <c r="M7" s="10"/>
      <c r="N7" s="9"/>
      <c r="O7" s="10"/>
      <c r="P7" s="9"/>
      <c r="Q7" s="10"/>
      <c r="R7" s="9">
        <v>8</v>
      </c>
      <c r="S7" s="10"/>
      <c r="T7" s="9"/>
      <c r="U7" s="10"/>
      <c r="V7" s="9"/>
      <c r="W7" s="10"/>
      <c r="X7" s="9"/>
      <c r="Y7" s="10"/>
      <c r="Z7" s="9"/>
      <c r="AA7" s="10"/>
      <c r="AB7" s="68">
        <f t="shared" si="0"/>
        <v>30</v>
      </c>
    </row>
    <row r="8" spans="1:28" ht="13.5" thickBot="1">
      <c r="A8" s="76" t="s">
        <v>20</v>
      </c>
      <c r="B8" s="39">
        <v>4</v>
      </c>
      <c r="C8" s="40"/>
      <c r="D8" s="9"/>
      <c r="E8" s="10"/>
      <c r="F8" s="9">
        <v>8</v>
      </c>
      <c r="G8" s="10"/>
      <c r="H8" s="9">
        <v>4</v>
      </c>
      <c r="I8" s="10"/>
      <c r="J8" s="9"/>
      <c r="K8" s="10"/>
      <c r="L8" s="9"/>
      <c r="M8" s="10"/>
      <c r="N8" s="9"/>
      <c r="O8" s="10"/>
      <c r="P8" s="9">
        <v>12</v>
      </c>
      <c r="Q8" s="10"/>
      <c r="R8" s="9">
        <v>1</v>
      </c>
      <c r="S8" s="10"/>
      <c r="T8" s="9"/>
      <c r="U8" s="10"/>
      <c r="V8" s="9"/>
      <c r="W8" s="10"/>
      <c r="X8" s="9"/>
      <c r="Y8" s="10"/>
      <c r="Z8" s="9"/>
      <c r="AA8" s="10"/>
      <c r="AB8" s="68">
        <f t="shared" si="0"/>
        <v>29</v>
      </c>
    </row>
    <row r="9" spans="1:28" ht="13.5" thickBot="1">
      <c r="A9" s="76" t="s">
        <v>99</v>
      </c>
      <c r="B9" s="39"/>
      <c r="C9" s="40"/>
      <c r="D9" s="9"/>
      <c r="E9" s="10"/>
      <c r="F9" s="9"/>
      <c r="G9" s="10"/>
      <c r="H9" s="9">
        <v>7</v>
      </c>
      <c r="I9" s="10"/>
      <c r="J9" s="9"/>
      <c r="K9" s="10"/>
      <c r="L9" s="9"/>
      <c r="M9" s="10"/>
      <c r="N9" s="9"/>
      <c r="O9" s="10"/>
      <c r="P9" s="9">
        <v>5</v>
      </c>
      <c r="Q9" s="10"/>
      <c r="R9" s="9">
        <v>4</v>
      </c>
      <c r="S9" s="10"/>
      <c r="T9" s="9">
        <v>6</v>
      </c>
      <c r="U9" s="10"/>
      <c r="V9" s="9"/>
      <c r="W9" s="10"/>
      <c r="X9" s="9"/>
      <c r="Y9" s="10"/>
      <c r="Z9" s="9">
        <v>5</v>
      </c>
      <c r="AA9" s="10"/>
      <c r="AB9" s="68">
        <f t="shared" si="0"/>
        <v>27</v>
      </c>
    </row>
    <row r="10" spans="1:28" ht="13.5" thickBot="1">
      <c r="A10" s="76" t="s">
        <v>445</v>
      </c>
      <c r="B10" s="39"/>
      <c r="C10" s="40"/>
      <c r="D10" s="9"/>
      <c r="E10" s="10"/>
      <c r="F10" s="9">
        <v>6</v>
      </c>
      <c r="G10" s="10"/>
      <c r="H10" s="9"/>
      <c r="I10" s="10"/>
      <c r="J10" s="9"/>
      <c r="K10" s="10"/>
      <c r="L10" s="9"/>
      <c r="M10" s="10"/>
      <c r="N10" s="9"/>
      <c r="O10" s="10"/>
      <c r="P10" s="9">
        <v>3</v>
      </c>
      <c r="Q10" s="10"/>
      <c r="R10" s="9"/>
      <c r="S10" s="10"/>
      <c r="T10" s="9">
        <v>12</v>
      </c>
      <c r="U10" s="10"/>
      <c r="V10" s="9">
        <v>4</v>
      </c>
      <c r="W10" s="10"/>
      <c r="X10" s="9"/>
      <c r="Y10" s="10"/>
      <c r="Z10" s="9"/>
      <c r="AA10" s="10"/>
      <c r="AB10" s="68">
        <f t="shared" si="0"/>
        <v>25</v>
      </c>
    </row>
    <row r="11" spans="1:28" ht="13.5" thickBot="1">
      <c r="A11" s="76"/>
      <c r="B11" s="6"/>
      <c r="C11" s="7"/>
      <c r="D11" s="4"/>
      <c r="E11" s="5"/>
      <c r="F11" s="4"/>
      <c r="G11" s="5"/>
      <c r="H11" s="4"/>
      <c r="I11" s="5"/>
      <c r="J11" s="4"/>
      <c r="K11" s="5"/>
      <c r="L11" s="4"/>
      <c r="M11" s="5"/>
      <c r="N11" s="4"/>
      <c r="O11" s="5"/>
      <c r="P11" s="4"/>
      <c r="Q11" s="5"/>
      <c r="R11" s="4"/>
      <c r="S11" s="5"/>
      <c r="T11" s="4"/>
      <c r="U11" s="5"/>
      <c r="V11" s="4"/>
      <c r="W11" s="5"/>
      <c r="X11" s="4"/>
      <c r="Y11" s="5"/>
      <c r="Z11" s="4"/>
      <c r="AA11" s="5"/>
      <c r="AB11" s="68">
        <f t="shared" si="0"/>
        <v>0</v>
      </c>
    </row>
    <row r="12" spans="1:28" ht="13.5" thickBot="1">
      <c r="A12" s="76"/>
      <c r="B12" s="39"/>
      <c r="C12" s="40"/>
      <c r="D12" s="9"/>
      <c r="E12" s="10"/>
      <c r="F12" s="9"/>
      <c r="G12" s="10"/>
      <c r="H12" s="9"/>
      <c r="I12" s="10"/>
      <c r="J12" s="9"/>
      <c r="K12" s="10"/>
      <c r="L12" s="9"/>
      <c r="M12" s="10"/>
      <c r="N12" s="9"/>
      <c r="O12" s="10"/>
      <c r="P12" s="9"/>
      <c r="Q12" s="10"/>
      <c r="R12" s="9"/>
      <c r="S12" s="10"/>
      <c r="T12" s="9"/>
      <c r="U12" s="10"/>
      <c r="V12" s="9"/>
      <c r="W12" s="10"/>
      <c r="X12" s="9"/>
      <c r="Y12" s="10"/>
      <c r="Z12" s="9"/>
      <c r="AA12" s="10"/>
      <c r="AB12" s="68">
        <f t="shared" si="0"/>
        <v>0</v>
      </c>
    </row>
    <row r="13" spans="1:28" ht="13.5" thickBot="1">
      <c r="A13" s="76"/>
      <c r="B13" s="39"/>
      <c r="C13" s="40"/>
      <c r="D13" s="9"/>
      <c r="E13" s="10"/>
      <c r="F13" s="9"/>
      <c r="G13" s="10"/>
      <c r="H13" s="9"/>
      <c r="I13" s="10"/>
      <c r="J13" s="9"/>
      <c r="K13" s="10"/>
      <c r="L13" s="9"/>
      <c r="M13" s="10"/>
      <c r="N13" s="9"/>
      <c r="O13" s="10"/>
      <c r="P13" s="9"/>
      <c r="Q13" s="10"/>
      <c r="R13" s="9"/>
      <c r="S13" s="10"/>
      <c r="T13" s="9"/>
      <c r="U13" s="10"/>
      <c r="V13" s="9"/>
      <c r="W13" s="10"/>
      <c r="X13" s="9"/>
      <c r="Y13" s="10"/>
      <c r="Z13" s="9"/>
      <c r="AA13" s="10"/>
      <c r="AB13" s="68">
        <f t="shared" si="0"/>
        <v>0</v>
      </c>
    </row>
    <row r="14" spans="1:28" ht="13.5" thickBot="1">
      <c r="A14" s="76"/>
      <c r="B14" s="6"/>
      <c r="C14" s="7"/>
      <c r="D14" s="4"/>
      <c r="E14" s="5"/>
      <c r="F14" s="4"/>
      <c r="G14" s="5"/>
      <c r="H14" s="4"/>
      <c r="I14" s="5"/>
      <c r="J14" s="4"/>
      <c r="K14" s="5"/>
      <c r="L14" s="4"/>
      <c r="M14" s="5"/>
      <c r="N14" s="4"/>
      <c r="O14" s="5"/>
      <c r="P14" s="4"/>
      <c r="Q14" s="5"/>
      <c r="R14" s="4"/>
      <c r="S14" s="5"/>
      <c r="T14" s="4"/>
      <c r="U14" s="5"/>
      <c r="V14" s="4"/>
      <c r="W14" s="5"/>
      <c r="X14" s="4"/>
      <c r="Y14" s="5"/>
      <c r="Z14" s="4"/>
      <c r="AA14" s="5"/>
      <c r="AB14" s="68">
        <f t="shared" si="0"/>
        <v>0</v>
      </c>
    </row>
    <row r="15" spans="1:28" ht="13.5" thickBot="1">
      <c r="A15" s="76"/>
      <c r="B15" s="6"/>
      <c r="C15" s="7"/>
      <c r="D15" s="4"/>
      <c r="E15" s="5"/>
      <c r="F15" s="4"/>
      <c r="G15" s="5"/>
      <c r="H15" s="4"/>
      <c r="I15" s="5"/>
      <c r="J15" s="4"/>
      <c r="K15" s="5"/>
      <c r="L15" s="4"/>
      <c r="M15" s="5"/>
      <c r="N15" s="4"/>
      <c r="O15" s="5"/>
      <c r="P15" s="4"/>
      <c r="Q15" s="5"/>
      <c r="R15" s="4"/>
      <c r="S15" s="5"/>
      <c r="T15" s="4"/>
      <c r="U15" s="5"/>
      <c r="V15" s="4"/>
      <c r="W15" s="5"/>
      <c r="X15" s="4"/>
      <c r="Y15" s="5"/>
      <c r="Z15" s="4"/>
      <c r="AA15" s="5"/>
      <c r="AB15" s="68">
        <f t="shared" si="0"/>
        <v>0</v>
      </c>
    </row>
    <row r="16" spans="1:28" ht="13.5" thickBot="1">
      <c r="A16" s="76"/>
      <c r="B16" s="6"/>
      <c r="C16" s="7"/>
      <c r="D16" s="4"/>
      <c r="E16" s="5"/>
      <c r="F16" s="4"/>
      <c r="G16" s="5"/>
      <c r="H16" s="4"/>
      <c r="I16" s="5"/>
      <c r="J16" s="4"/>
      <c r="K16" s="5"/>
      <c r="L16" s="4"/>
      <c r="M16" s="5"/>
      <c r="N16" s="4"/>
      <c r="O16" s="5"/>
      <c r="P16" s="4"/>
      <c r="Q16" s="5"/>
      <c r="R16" s="4"/>
      <c r="S16" s="5"/>
      <c r="T16" s="4"/>
      <c r="U16" s="5"/>
      <c r="V16" s="4"/>
      <c r="W16" s="5"/>
      <c r="X16" s="4"/>
      <c r="Y16" s="5"/>
      <c r="Z16" s="4"/>
      <c r="AA16" s="5"/>
      <c r="AB16" s="68">
        <f t="shared" si="0"/>
        <v>0</v>
      </c>
    </row>
    <row r="17" spans="1:28" ht="13.5" thickBot="1">
      <c r="A17" s="77"/>
      <c r="B17" s="58"/>
      <c r="C17" s="59"/>
      <c r="D17" s="60"/>
      <c r="E17" s="61"/>
      <c r="F17" s="60"/>
      <c r="G17" s="61"/>
      <c r="H17" s="60"/>
      <c r="I17" s="61"/>
      <c r="J17" s="60"/>
      <c r="K17" s="61"/>
      <c r="L17" s="60"/>
      <c r="M17" s="61"/>
      <c r="N17" s="60"/>
      <c r="O17" s="61"/>
      <c r="P17" s="60"/>
      <c r="Q17" s="61"/>
      <c r="R17" s="60"/>
      <c r="S17" s="61"/>
      <c r="T17" s="60"/>
      <c r="U17" s="61"/>
      <c r="V17" s="60"/>
      <c r="W17" s="61"/>
      <c r="X17" s="60"/>
      <c r="Y17" s="61"/>
      <c r="Z17" s="60"/>
      <c r="AA17" s="61"/>
      <c r="AB17" s="69">
        <f t="shared" si="0"/>
        <v>0</v>
      </c>
    </row>
    <row r="18" spans="1:28" ht="13.5" thickBot="1">
      <c r="A18" s="76"/>
      <c r="B18" s="64"/>
      <c r="C18" s="65"/>
      <c r="D18" s="66"/>
      <c r="E18" s="67"/>
      <c r="F18" s="66"/>
      <c r="G18" s="67"/>
      <c r="H18" s="66"/>
      <c r="I18" s="67"/>
      <c r="J18" s="66"/>
      <c r="K18" s="67"/>
      <c r="L18" s="66"/>
      <c r="M18" s="67"/>
      <c r="N18" s="66"/>
      <c r="O18" s="67"/>
      <c r="P18" s="66"/>
      <c r="Q18" s="67"/>
      <c r="R18" s="66"/>
      <c r="S18" s="67"/>
      <c r="T18" s="66"/>
      <c r="U18" s="67"/>
      <c r="V18" s="66"/>
      <c r="W18" s="67"/>
      <c r="X18" s="66"/>
      <c r="Y18" s="67"/>
      <c r="Z18" s="66"/>
      <c r="AA18" s="67"/>
      <c r="AB18" s="42">
        <f t="shared" si="0"/>
        <v>0</v>
      </c>
    </row>
    <row r="19" spans="1:28" ht="12.75">
      <c r="A19" s="24"/>
      <c r="B19" s="62"/>
      <c r="C19" s="62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</row>
    <row r="20" spans="1:34" ht="12.75">
      <c r="A20" s="24"/>
      <c r="B20" s="62"/>
      <c r="C20" s="62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23"/>
      <c r="AD20" s="23"/>
      <c r="AE20" s="23"/>
      <c r="AF20" s="23"/>
      <c r="AG20" s="23"/>
      <c r="AH20" s="23"/>
    </row>
    <row r="21" spans="1:34" ht="12.75">
      <c r="A21" s="24"/>
      <c r="B21" s="62"/>
      <c r="C21" s="62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23"/>
      <c r="AD21" s="23"/>
      <c r="AE21" s="23"/>
      <c r="AF21" s="23"/>
      <c r="AG21" s="23"/>
      <c r="AH21" s="23"/>
    </row>
    <row r="22" spans="1:34" ht="12.75">
      <c r="A22" s="24"/>
      <c r="B22" s="62"/>
      <c r="C22" s="62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23"/>
      <c r="AD22" s="23"/>
      <c r="AE22" s="23"/>
      <c r="AF22" s="23"/>
      <c r="AG22" s="23"/>
      <c r="AH22" s="23"/>
    </row>
    <row r="23" spans="1:34" ht="12.75">
      <c r="A23" s="25"/>
      <c r="B23" s="62"/>
      <c r="C23" s="62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23"/>
      <c r="AD23" s="23"/>
      <c r="AE23" s="23"/>
      <c r="AF23" s="23"/>
      <c r="AG23" s="23"/>
      <c r="AH23" s="23"/>
    </row>
    <row r="24" spans="1:34" ht="12.75">
      <c r="A24" s="23"/>
      <c r="B24" s="62"/>
      <c r="C24" s="62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23"/>
      <c r="AD24" s="23"/>
      <c r="AE24" s="23"/>
      <c r="AF24" s="23"/>
      <c r="AG24" s="23"/>
      <c r="AH24" s="23"/>
    </row>
    <row r="25" spans="1:34" ht="12.75">
      <c r="A25" s="24"/>
      <c r="B25" s="62"/>
      <c r="C25" s="62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23"/>
      <c r="AD25" s="23"/>
      <c r="AE25" s="23"/>
      <c r="AF25" s="23"/>
      <c r="AG25" s="23"/>
      <c r="AH25" s="23"/>
    </row>
    <row r="26" spans="1:34" ht="12.75">
      <c r="A26" s="24"/>
      <c r="B26" s="63"/>
      <c r="C26" s="6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41"/>
      <c r="AC26" s="23"/>
      <c r="AD26" s="23"/>
      <c r="AE26" s="23"/>
      <c r="AF26" s="23"/>
      <c r="AG26" s="23"/>
      <c r="AH26" s="23"/>
    </row>
    <row r="27" spans="1:34" ht="12.75">
      <c r="A27" s="24"/>
      <c r="B27" s="63"/>
      <c r="C27" s="6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41"/>
      <c r="AC27" s="23"/>
      <c r="AD27" s="23"/>
      <c r="AE27" s="23"/>
      <c r="AF27" s="23"/>
      <c r="AG27" s="23"/>
      <c r="AH27" s="23"/>
    </row>
    <row r="28" spans="1:34" ht="12.75">
      <c r="A28" s="38"/>
      <c r="B28" s="63"/>
      <c r="C28" s="6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41"/>
      <c r="AC28" s="23"/>
      <c r="AD28" s="23"/>
      <c r="AE28" s="23"/>
      <c r="AF28" s="23"/>
      <c r="AG28" s="23"/>
      <c r="AH28" s="23"/>
    </row>
    <row r="29" spans="1:34" ht="12.75">
      <c r="A29" s="25"/>
      <c r="B29" s="63"/>
      <c r="C29" s="6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41"/>
      <c r="AC29" s="23"/>
      <c r="AD29" s="23"/>
      <c r="AE29" s="23"/>
      <c r="AF29" s="23"/>
      <c r="AG29" s="23"/>
      <c r="AH29" s="23"/>
    </row>
    <row r="30" spans="1:34" ht="12.75">
      <c r="A30" s="24"/>
      <c r="B30" s="63"/>
      <c r="C30" s="6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41"/>
      <c r="AC30" s="23"/>
      <c r="AD30" s="23"/>
      <c r="AE30" s="23"/>
      <c r="AF30" s="23"/>
      <c r="AG30" s="23"/>
      <c r="AH30" s="23"/>
    </row>
    <row r="31" spans="1:34" ht="12.75">
      <c r="A31" s="24"/>
      <c r="B31" s="63"/>
      <c r="C31" s="6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41"/>
      <c r="AC31" s="23"/>
      <c r="AD31" s="23"/>
      <c r="AE31" s="23"/>
      <c r="AF31" s="23"/>
      <c r="AG31" s="23"/>
      <c r="AH31" s="23"/>
    </row>
    <row r="32" spans="1:34" ht="12.75">
      <c r="A32" s="24"/>
      <c r="B32" s="63"/>
      <c r="C32" s="6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41"/>
      <c r="AC32" s="23"/>
      <c r="AD32" s="23"/>
      <c r="AE32" s="23"/>
      <c r="AF32" s="23"/>
      <c r="AG32" s="23"/>
      <c r="AH32" s="23"/>
    </row>
    <row r="33" spans="1:34" ht="12.75">
      <c r="A33" s="24"/>
      <c r="B33" s="63"/>
      <c r="C33" s="6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41"/>
      <c r="AC33" s="23"/>
      <c r="AD33" s="23"/>
      <c r="AE33" s="23"/>
      <c r="AF33" s="23"/>
      <c r="AG33" s="23"/>
      <c r="AH33" s="23"/>
    </row>
    <row r="34" spans="1:34" ht="12.75">
      <c r="A34" s="24"/>
      <c r="B34" s="63"/>
      <c r="C34" s="6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41"/>
      <c r="AC34" s="23"/>
      <c r="AD34" s="23"/>
      <c r="AE34" s="23"/>
      <c r="AF34" s="23"/>
      <c r="AG34" s="23"/>
      <c r="AH34" s="23"/>
    </row>
    <row r="35" spans="1:34" ht="12.75">
      <c r="A35" s="25"/>
      <c r="B35" s="63"/>
      <c r="C35" s="6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41"/>
      <c r="AC35" s="23"/>
      <c r="AD35" s="23"/>
      <c r="AE35" s="23"/>
      <c r="AF35" s="23"/>
      <c r="AG35" s="23"/>
      <c r="AH35" s="23"/>
    </row>
    <row r="36" spans="1:34" ht="12.75">
      <c r="A36" s="51"/>
      <c r="B36" s="63"/>
      <c r="C36" s="6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41"/>
      <c r="AC36" s="23"/>
      <c r="AD36" s="23"/>
      <c r="AE36" s="23"/>
      <c r="AF36" s="23"/>
      <c r="AG36" s="23"/>
      <c r="AH36" s="23"/>
    </row>
    <row r="37" spans="1:34" ht="12.75">
      <c r="A37" s="51"/>
      <c r="B37" s="63"/>
      <c r="C37" s="6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41"/>
      <c r="AC37" s="23"/>
      <c r="AD37" s="23"/>
      <c r="AE37" s="23"/>
      <c r="AF37" s="23"/>
      <c r="AG37" s="23"/>
      <c r="AH37" s="23"/>
    </row>
    <row r="38" spans="1:34" ht="12.75">
      <c r="A38" s="24"/>
      <c r="B38" s="63"/>
      <c r="C38" s="6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41"/>
      <c r="AC38" s="23"/>
      <c r="AD38" s="23"/>
      <c r="AE38" s="23"/>
      <c r="AF38" s="23"/>
      <c r="AG38" s="23"/>
      <c r="AH38" s="23"/>
    </row>
    <row r="39" spans="1:34" ht="12.75">
      <c r="A39" s="51"/>
      <c r="B39" s="63"/>
      <c r="C39" s="6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41"/>
      <c r="AC39" s="23"/>
      <c r="AD39" s="23"/>
      <c r="AE39" s="23"/>
      <c r="AF39" s="23"/>
      <c r="AG39" s="23"/>
      <c r="AH39" s="23"/>
    </row>
    <row r="40" spans="1:34" ht="12.75">
      <c r="A40" s="24"/>
      <c r="B40" s="63"/>
      <c r="C40" s="6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41"/>
      <c r="AC40" s="23"/>
      <c r="AD40" s="23"/>
      <c r="AE40" s="23"/>
      <c r="AF40" s="23"/>
      <c r="AG40" s="23"/>
      <c r="AH40" s="23"/>
    </row>
    <row r="41" spans="1:34" ht="12.75">
      <c r="A41" s="23"/>
      <c r="B41" s="63"/>
      <c r="C41" s="6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41"/>
      <c r="AC41" s="23"/>
      <c r="AD41" s="23"/>
      <c r="AE41" s="23"/>
      <c r="AF41" s="23"/>
      <c r="AG41" s="23"/>
      <c r="AH41" s="23"/>
    </row>
    <row r="42" spans="1:34" ht="12.75">
      <c r="A42" s="23"/>
      <c r="B42" s="63"/>
      <c r="C42" s="6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41"/>
      <c r="AC42" s="23"/>
      <c r="AD42" s="23"/>
      <c r="AE42" s="23"/>
      <c r="AF42" s="23"/>
      <c r="AG42" s="23"/>
      <c r="AH42" s="23"/>
    </row>
    <row r="43" spans="1:34" ht="12.75">
      <c r="A43" s="51"/>
      <c r="B43" s="63"/>
      <c r="C43" s="6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41"/>
      <c r="AC43" s="23"/>
      <c r="AD43" s="23"/>
      <c r="AE43" s="23"/>
      <c r="AF43" s="23"/>
      <c r="AG43" s="23"/>
      <c r="AH43" s="23"/>
    </row>
    <row r="44" spans="1:34" ht="12.75">
      <c r="A44" s="24"/>
      <c r="B44" s="63"/>
      <c r="C44" s="6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41"/>
      <c r="AC44" s="23"/>
      <c r="AD44" s="23"/>
      <c r="AE44" s="23"/>
      <c r="AF44" s="23"/>
      <c r="AG44" s="23"/>
      <c r="AH44" s="23"/>
    </row>
    <row r="45" spans="1:34" ht="12.75">
      <c r="A45" s="24"/>
      <c r="B45" s="63"/>
      <c r="C45" s="6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41"/>
      <c r="AC45" s="23"/>
      <c r="AD45" s="23"/>
      <c r="AE45" s="23"/>
      <c r="AF45" s="23"/>
      <c r="AG45" s="23"/>
      <c r="AH45" s="23"/>
    </row>
    <row r="46" spans="1:34" ht="12.75">
      <c r="A46" s="51"/>
      <c r="B46" s="63"/>
      <c r="C46" s="6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41"/>
      <c r="AC46" s="23"/>
      <c r="AD46" s="23"/>
      <c r="AE46" s="23"/>
      <c r="AF46" s="23"/>
      <c r="AG46" s="23"/>
      <c r="AH46" s="23"/>
    </row>
    <row r="47" spans="1:34" ht="12.75">
      <c r="A47" s="23"/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41"/>
      <c r="AC47" s="23"/>
      <c r="AD47" s="23"/>
      <c r="AE47" s="23"/>
      <c r="AF47" s="23"/>
      <c r="AG47" s="23"/>
      <c r="AH47" s="23"/>
    </row>
    <row r="48" spans="1:34" ht="12.75">
      <c r="A48" s="38"/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</row>
    <row r="49" spans="1:34" ht="12.75">
      <c r="A49" s="23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</row>
    <row r="50" spans="1:34" ht="12.75">
      <c r="A50" s="25"/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</row>
    <row r="51" spans="1:34" ht="12.75">
      <c r="A51" s="23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</row>
    <row r="52" spans="1:34" ht="12.75">
      <c r="A52" s="23"/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</row>
    <row r="53" spans="1:34" ht="12.75">
      <c r="A53" s="25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</row>
    <row r="54" spans="1:34" ht="12.75">
      <c r="A54" s="38"/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</row>
    <row r="55" spans="1:34" ht="12.75">
      <c r="A55" s="24"/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</row>
    <row r="56" spans="1:34" ht="12.75">
      <c r="A56" s="38"/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</row>
    <row r="57" spans="1:34" ht="12.75">
      <c r="A57" s="24"/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</row>
    <row r="58" spans="1:34" ht="12.75">
      <c r="A58" s="27"/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</row>
    <row r="59" spans="1:34" ht="12.75">
      <c r="A59" s="24"/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</row>
    <row r="60" spans="1:34" ht="12.75">
      <c r="A60" s="24"/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</row>
    <row r="61" spans="1:34" ht="12.75">
      <c r="A61" s="24"/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</row>
    <row r="62" spans="1:34" ht="12.75">
      <c r="A62" s="38"/>
      <c r="B62" s="23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</row>
    <row r="63" spans="1:34" ht="12.75">
      <c r="A63" s="24"/>
      <c r="B63" s="23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</row>
    <row r="64" spans="1:34" ht="12.75">
      <c r="A64" s="24"/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23"/>
      <c r="AF64" s="23"/>
      <c r="AG64" s="23"/>
      <c r="AH64" s="23"/>
    </row>
    <row r="65" spans="1:34" ht="12.75">
      <c r="A65" s="38"/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</row>
    <row r="66" spans="1:34" ht="12.75">
      <c r="A66" s="24"/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</row>
    <row r="67" spans="1:34" ht="12.75">
      <c r="A67" s="24"/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</row>
    <row r="68" spans="1:34" ht="12.75">
      <c r="A68" s="23"/>
      <c r="B68" s="23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</row>
    <row r="69" spans="1:34" ht="12.75">
      <c r="A69" s="24"/>
      <c r="B69" s="23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</row>
    <row r="70" spans="1:34" ht="12.75">
      <c r="A70" s="23"/>
      <c r="B70" s="23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</row>
    <row r="71" spans="1:34" ht="12.75">
      <c r="A71" s="23"/>
      <c r="B71" s="23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</row>
    <row r="72" spans="1:34" ht="12.75">
      <c r="A72" s="23"/>
      <c r="B72" s="23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</row>
    <row r="73" spans="1:34" ht="12.75">
      <c r="A73" s="23"/>
      <c r="B73" s="23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</row>
    <row r="74" spans="1:34" ht="12.75">
      <c r="A74" s="23"/>
      <c r="B74" s="23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</row>
    <row r="75" spans="1:34" ht="12.75">
      <c r="A75" s="23"/>
      <c r="B75" s="23"/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  <c r="AA75" s="23"/>
      <c r="AB75" s="23"/>
      <c r="AC75" s="23"/>
      <c r="AD75" s="23"/>
      <c r="AE75" s="23"/>
      <c r="AF75" s="23"/>
      <c r="AG75" s="23"/>
      <c r="AH75" s="23"/>
    </row>
    <row r="76" spans="1:34" ht="12.75">
      <c r="A76" s="23"/>
      <c r="B76" s="23"/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23"/>
      <c r="AC76" s="23"/>
      <c r="AD76" s="23"/>
      <c r="AE76" s="23"/>
      <c r="AF76" s="23"/>
      <c r="AG76" s="23"/>
      <c r="AH76" s="23"/>
    </row>
    <row r="77" spans="1:34" ht="12.75">
      <c r="A77" s="23"/>
      <c r="B77" s="23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23"/>
      <c r="AF77" s="23"/>
      <c r="AG77" s="23"/>
      <c r="AH77" s="23"/>
    </row>
    <row r="78" spans="1:34" ht="12.75">
      <c r="A78" s="23"/>
      <c r="B78" s="23"/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3"/>
      <c r="AF78" s="23"/>
      <c r="AG78" s="23"/>
      <c r="AH78" s="23"/>
    </row>
    <row r="79" spans="1:34" ht="12.75">
      <c r="A79" s="23"/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</row>
    <row r="80" spans="1:34" ht="12.75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</row>
    <row r="81" spans="1:34" ht="12.75">
      <c r="A81" s="23"/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</row>
    <row r="82" spans="1:34" ht="12.75">
      <c r="A82" s="23"/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</row>
    <row r="83" spans="1:34" ht="12.75">
      <c r="A83" s="23"/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</row>
    <row r="84" spans="1:34" ht="12.75">
      <c r="A84" s="23"/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</row>
    <row r="85" spans="1:34" ht="12.75">
      <c r="A85" s="23"/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23"/>
      <c r="AG85" s="23"/>
      <c r="AH85" s="23"/>
    </row>
    <row r="86" spans="1:34" ht="12.75">
      <c r="A86" s="23"/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23"/>
      <c r="AG86" s="23"/>
      <c r="AH86" s="23"/>
    </row>
    <row r="87" spans="1:34" ht="12.75">
      <c r="A87" s="23"/>
      <c r="B87" s="23"/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  <c r="AA87" s="23"/>
      <c r="AB87" s="23"/>
      <c r="AC87" s="23"/>
      <c r="AD87" s="23"/>
      <c r="AE87" s="23"/>
      <c r="AF87" s="23"/>
      <c r="AG87" s="23"/>
      <c r="AH87" s="23"/>
    </row>
    <row r="88" spans="1:34" ht="12.75">
      <c r="A88" s="23"/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3"/>
      <c r="AC88" s="23"/>
      <c r="AD88" s="23"/>
      <c r="AE88" s="23"/>
      <c r="AF88" s="23"/>
      <c r="AG88" s="23"/>
      <c r="AH88" s="23"/>
    </row>
    <row r="89" spans="1:34" ht="12.75">
      <c r="A89" s="23"/>
      <c r="B89" s="23"/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3"/>
      <c r="AC89" s="23"/>
      <c r="AD89" s="23"/>
      <c r="AE89" s="23"/>
      <c r="AF89" s="23"/>
      <c r="AG89" s="23"/>
      <c r="AH89" s="23"/>
    </row>
    <row r="90" spans="1:34" ht="12.75">
      <c r="A90" s="23"/>
      <c r="B90" s="23"/>
      <c r="C90" s="23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  <c r="AA90" s="23"/>
      <c r="AB90" s="23"/>
      <c r="AC90" s="23"/>
      <c r="AD90" s="23"/>
      <c r="AE90" s="23"/>
      <c r="AF90" s="23"/>
      <c r="AG90" s="23"/>
      <c r="AH90" s="23"/>
    </row>
    <row r="91" spans="1:34" ht="12.75">
      <c r="A91" s="23"/>
      <c r="B91" s="23"/>
      <c r="C91" s="23"/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3"/>
      <c r="AA91" s="23"/>
      <c r="AB91" s="23"/>
      <c r="AC91" s="23"/>
      <c r="AD91" s="23"/>
      <c r="AE91" s="23"/>
      <c r="AF91" s="23"/>
      <c r="AG91" s="23"/>
      <c r="AH91" s="23"/>
    </row>
    <row r="92" spans="1:34" ht="12.75">
      <c r="A92" s="23"/>
      <c r="B92" s="23"/>
      <c r="C92" s="23"/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23"/>
      <c r="Z92" s="23"/>
      <c r="AA92" s="23"/>
      <c r="AB92" s="23"/>
      <c r="AC92" s="23"/>
      <c r="AD92" s="23"/>
      <c r="AE92" s="23"/>
      <c r="AF92" s="23"/>
      <c r="AG92" s="23"/>
      <c r="AH92" s="23"/>
    </row>
    <row r="93" spans="1:34" ht="12.75">
      <c r="A93" s="23"/>
      <c r="B93" s="23"/>
      <c r="C93" s="23"/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  <c r="AA93" s="23"/>
      <c r="AB93" s="23"/>
      <c r="AC93" s="23"/>
      <c r="AD93" s="23"/>
      <c r="AE93" s="23"/>
      <c r="AF93" s="23"/>
      <c r="AG93" s="23"/>
      <c r="AH93" s="23"/>
    </row>
    <row r="94" spans="1:34" ht="12.75">
      <c r="A94" s="23"/>
      <c r="B94" s="23"/>
      <c r="C94" s="23"/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23"/>
      <c r="R94" s="23"/>
      <c r="S94" s="23"/>
      <c r="T94" s="23"/>
      <c r="U94" s="23"/>
      <c r="V94" s="23"/>
      <c r="W94" s="23"/>
      <c r="X94" s="23"/>
      <c r="Y94" s="23"/>
      <c r="Z94" s="23"/>
      <c r="AA94" s="23"/>
      <c r="AB94" s="23"/>
      <c r="AC94" s="23"/>
      <c r="AD94" s="23"/>
      <c r="AE94" s="23"/>
      <c r="AF94" s="23"/>
      <c r="AG94" s="23"/>
      <c r="AH94" s="23"/>
    </row>
    <row r="95" spans="1:34" ht="12.75">
      <c r="A95" s="23"/>
      <c r="B95" s="23"/>
      <c r="C95" s="23"/>
      <c r="D95" s="23"/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23"/>
      <c r="Z95" s="23"/>
      <c r="AA95" s="23"/>
      <c r="AB95" s="23"/>
      <c r="AC95" s="23"/>
      <c r="AD95" s="23"/>
      <c r="AE95" s="23"/>
      <c r="AF95" s="23"/>
      <c r="AG95" s="23"/>
      <c r="AH95" s="23"/>
    </row>
    <row r="96" spans="1:34" ht="12.75">
      <c r="A96" s="23"/>
      <c r="B96" s="23"/>
      <c r="C96" s="23"/>
      <c r="D96" s="23"/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23"/>
      <c r="P96" s="23"/>
      <c r="Q96" s="23"/>
      <c r="R96" s="23"/>
      <c r="S96" s="23"/>
      <c r="T96" s="23"/>
      <c r="U96" s="23"/>
      <c r="V96" s="23"/>
      <c r="W96" s="23"/>
      <c r="X96" s="23"/>
      <c r="Y96" s="23"/>
      <c r="Z96" s="23"/>
      <c r="AA96" s="23"/>
      <c r="AB96" s="23"/>
      <c r="AC96" s="23"/>
      <c r="AD96" s="23"/>
      <c r="AE96" s="23"/>
      <c r="AF96" s="23"/>
      <c r="AG96" s="23"/>
      <c r="AH96" s="23"/>
    </row>
    <row r="97" spans="1:34" ht="12.75">
      <c r="A97" s="23"/>
      <c r="B97" s="23"/>
      <c r="C97" s="23"/>
      <c r="D97" s="23"/>
      <c r="E97" s="23"/>
      <c r="F97" s="23"/>
      <c r="G97" s="23"/>
      <c r="H97" s="23"/>
      <c r="I97" s="23"/>
      <c r="J97" s="23"/>
      <c r="K97" s="23"/>
      <c r="L97" s="23"/>
      <c r="M97" s="23"/>
      <c r="N97" s="23"/>
      <c r="O97" s="23"/>
      <c r="P97" s="23"/>
      <c r="Q97" s="23"/>
      <c r="R97" s="23"/>
      <c r="S97" s="23"/>
      <c r="T97" s="23"/>
      <c r="U97" s="23"/>
      <c r="V97" s="23"/>
      <c r="W97" s="23"/>
      <c r="X97" s="23"/>
      <c r="Y97" s="23"/>
      <c r="Z97" s="23"/>
      <c r="AA97" s="23"/>
      <c r="AB97" s="23"/>
      <c r="AC97" s="23"/>
      <c r="AD97" s="23"/>
      <c r="AE97" s="23"/>
      <c r="AF97" s="23"/>
      <c r="AG97" s="23"/>
      <c r="AH97" s="23"/>
    </row>
    <row r="98" spans="1:34" ht="12.75">
      <c r="A98" s="23"/>
      <c r="B98" s="23"/>
      <c r="C98" s="23"/>
      <c r="D98" s="23"/>
      <c r="E98" s="23"/>
      <c r="F98" s="23"/>
      <c r="G98" s="23"/>
      <c r="H98" s="23"/>
      <c r="I98" s="23"/>
      <c r="J98" s="23"/>
      <c r="K98" s="23"/>
      <c r="L98" s="23"/>
      <c r="M98" s="23"/>
      <c r="N98" s="23"/>
      <c r="O98" s="23"/>
      <c r="P98" s="23"/>
      <c r="Q98" s="23"/>
      <c r="R98" s="23"/>
      <c r="S98" s="23"/>
      <c r="T98" s="23"/>
      <c r="U98" s="23"/>
      <c r="V98" s="23"/>
      <c r="W98" s="23"/>
      <c r="X98" s="23"/>
      <c r="Y98" s="23"/>
      <c r="Z98" s="23"/>
      <c r="AA98" s="23"/>
      <c r="AB98" s="23"/>
      <c r="AC98" s="23"/>
      <c r="AD98" s="23"/>
      <c r="AE98" s="23"/>
      <c r="AF98" s="23"/>
      <c r="AG98" s="23"/>
      <c r="AH98" s="23"/>
    </row>
    <row r="99" spans="1:34" ht="12.75">
      <c r="A99" s="23"/>
      <c r="B99" s="23"/>
      <c r="C99" s="23"/>
      <c r="D99" s="23"/>
      <c r="E99" s="23"/>
      <c r="F99" s="23"/>
      <c r="G99" s="23"/>
      <c r="H99" s="23"/>
      <c r="I99" s="23"/>
      <c r="J99" s="23"/>
      <c r="K99" s="23"/>
      <c r="L99" s="23"/>
      <c r="M99" s="23"/>
      <c r="N99" s="23"/>
      <c r="O99" s="23"/>
      <c r="P99" s="23"/>
      <c r="Q99" s="23"/>
      <c r="R99" s="23"/>
      <c r="S99" s="23"/>
      <c r="T99" s="23"/>
      <c r="U99" s="23"/>
      <c r="V99" s="23"/>
      <c r="W99" s="23"/>
      <c r="X99" s="23"/>
      <c r="Y99" s="23"/>
      <c r="Z99" s="23"/>
      <c r="AA99" s="23"/>
      <c r="AB99" s="23"/>
      <c r="AC99" s="23"/>
      <c r="AD99" s="23"/>
      <c r="AE99" s="23"/>
      <c r="AF99" s="23"/>
      <c r="AG99" s="23"/>
      <c r="AH99" s="23"/>
    </row>
    <row r="100" spans="1:34" ht="12.75">
      <c r="A100" s="23"/>
      <c r="B100" s="23"/>
      <c r="C100" s="23"/>
      <c r="D100" s="23"/>
      <c r="E100" s="23"/>
      <c r="F100" s="23"/>
      <c r="G100" s="23"/>
      <c r="H100" s="23"/>
      <c r="I100" s="23"/>
      <c r="J100" s="23"/>
      <c r="K100" s="23"/>
      <c r="L100" s="23"/>
      <c r="M100" s="23"/>
      <c r="N100" s="23"/>
      <c r="O100" s="23"/>
      <c r="P100" s="23"/>
      <c r="Q100" s="23"/>
      <c r="R100" s="23"/>
      <c r="S100" s="23"/>
      <c r="T100" s="23"/>
      <c r="U100" s="23"/>
      <c r="V100" s="23"/>
      <c r="W100" s="23"/>
      <c r="X100" s="23"/>
      <c r="Y100" s="23"/>
      <c r="Z100" s="23"/>
      <c r="AA100" s="23"/>
      <c r="AB100" s="23"/>
      <c r="AC100" s="23"/>
      <c r="AD100" s="23"/>
      <c r="AE100" s="23"/>
      <c r="AF100" s="23"/>
      <c r="AG100" s="23"/>
      <c r="AH100" s="23"/>
    </row>
    <row r="101" spans="1:34" ht="12.75">
      <c r="A101" s="23"/>
      <c r="B101" s="23"/>
      <c r="C101" s="23"/>
      <c r="D101" s="23"/>
      <c r="E101" s="23"/>
      <c r="F101" s="23"/>
      <c r="G101" s="23"/>
      <c r="H101" s="23"/>
      <c r="I101" s="23"/>
      <c r="J101" s="23"/>
      <c r="K101" s="23"/>
      <c r="L101" s="23"/>
      <c r="M101" s="23"/>
      <c r="N101" s="23"/>
      <c r="O101" s="23"/>
      <c r="P101" s="23"/>
      <c r="Q101" s="23"/>
      <c r="R101" s="23"/>
      <c r="S101" s="23"/>
      <c r="T101" s="23"/>
      <c r="U101" s="23"/>
      <c r="V101" s="23"/>
      <c r="W101" s="23"/>
      <c r="X101" s="23"/>
      <c r="Y101" s="23"/>
      <c r="Z101" s="23"/>
      <c r="AA101" s="23"/>
      <c r="AB101" s="23"/>
      <c r="AC101" s="23"/>
      <c r="AD101" s="23"/>
      <c r="AE101" s="23"/>
      <c r="AF101" s="23"/>
      <c r="AG101" s="23"/>
      <c r="AH101" s="23"/>
    </row>
    <row r="102" spans="1:34" ht="12.75">
      <c r="A102" s="23"/>
      <c r="B102" s="23"/>
      <c r="C102" s="23"/>
      <c r="D102" s="23"/>
      <c r="E102" s="23"/>
      <c r="F102" s="23"/>
      <c r="G102" s="23"/>
      <c r="H102" s="23"/>
      <c r="I102" s="23"/>
      <c r="J102" s="23"/>
      <c r="K102" s="23"/>
      <c r="L102" s="23"/>
      <c r="M102" s="23"/>
      <c r="N102" s="23"/>
      <c r="O102" s="23"/>
      <c r="P102" s="23"/>
      <c r="Q102" s="23"/>
      <c r="R102" s="23"/>
      <c r="S102" s="23"/>
      <c r="T102" s="23"/>
      <c r="U102" s="23"/>
      <c r="V102" s="23"/>
      <c r="W102" s="23"/>
      <c r="X102" s="23"/>
      <c r="Y102" s="23"/>
      <c r="Z102" s="23"/>
      <c r="AA102" s="23"/>
      <c r="AB102" s="23"/>
      <c r="AC102" s="23"/>
      <c r="AD102" s="23"/>
      <c r="AE102" s="23"/>
      <c r="AF102" s="23"/>
      <c r="AG102" s="23"/>
      <c r="AH102" s="23"/>
    </row>
    <row r="103" spans="1:34" ht="12.75">
      <c r="A103" s="23"/>
      <c r="B103" s="23"/>
      <c r="C103" s="23"/>
      <c r="D103" s="23"/>
      <c r="E103" s="23"/>
      <c r="F103" s="23"/>
      <c r="G103" s="23"/>
      <c r="H103" s="23"/>
      <c r="I103" s="23"/>
      <c r="J103" s="23"/>
      <c r="K103" s="23"/>
      <c r="L103" s="23"/>
      <c r="M103" s="23"/>
      <c r="N103" s="23"/>
      <c r="O103" s="23"/>
      <c r="P103" s="23"/>
      <c r="Q103" s="23"/>
      <c r="R103" s="23"/>
      <c r="S103" s="23"/>
      <c r="T103" s="23"/>
      <c r="U103" s="23"/>
      <c r="V103" s="23"/>
      <c r="W103" s="23"/>
      <c r="X103" s="23"/>
      <c r="Y103" s="23"/>
      <c r="Z103" s="23"/>
      <c r="AA103" s="23"/>
      <c r="AB103" s="23"/>
      <c r="AC103" s="23"/>
      <c r="AD103" s="23"/>
      <c r="AE103" s="23"/>
      <c r="AF103" s="23"/>
      <c r="AG103" s="23"/>
      <c r="AH103" s="23"/>
    </row>
  </sheetData>
  <sheetProtection/>
  <mergeCells count="13">
    <mergeCell ref="Z1:AA1"/>
    <mergeCell ref="T1:U1"/>
    <mergeCell ref="P1:Q1"/>
    <mergeCell ref="X1:Y1"/>
    <mergeCell ref="R1:S1"/>
    <mergeCell ref="V1:W1"/>
    <mergeCell ref="B1:C1"/>
    <mergeCell ref="F1:G1"/>
    <mergeCell ref="J1:K1"/>
    <mergeCell ref="N1:O1"/>
    <mergeCell ref="H1:I1"/>
    <mergeCell ref="D1:E1"/>
    <mergeCell ref="L1:M1"/>
  </mergeCells>
  <printOptions/>
  <pageMargins left="0.2" right="0.2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23"/>
  <sheetViews>
    <sheetView zoomScalePageLayoutView="0" workbookViewId="0" topLeftCell="A1">
      <selection activeCell="P13" sqref="P13"/>
    </sheetView>
  </sheetViews>
  <sheetFormatPr defaultColWidth="9.140625" defaultRowHeight="12.75"/>
  <cols>
    <col min="1" max="1" width="7.28125" style="8" customWidth="1"/>
    <col min="2" max="2" width="18.28125" style="0" customWidth="1"/>
    <col min="3" max="3" width="16.28125" style="0" customWidth="1"/>
    <col min="4" max="13" width="8.140625" style="8" customWidth="1"/>
    <col min="14" max="14" width="8.28125" style="8" customWidth="1"/>
    <col min="15" max="15" width="2.7109375" style="0" customWidth="1"/>
  </cols>
  <sheetData>
    <row r="1" spans="1:15" ht="20.25" customHeight="1">
      <c r="A1" s="161" t="s">
        <v>13</v>
      </c>
      <c r="B1" s="164" t="s">
        <v>29</v>
      </c>
      <c r="C1" s="164"/>
      <c r="D1" s="164" t="s">
        <v>0</v>
      </c>
      <c r="E1" s="164"/>
      <c r="F1" s="164"/>
      <c r="G1" s="164" t="s">
        <v>1</v>
      </c>
      <c r="H1" s="164"/>
      <c r="I1" s="164"/>
      <c r="J1" s="164"/>
      <c r="K1" s="164" t="s">
        <v>2</v>
      </c>
      <c r="L1" s="164"/>
      <c r="M1" s="164"/>
      <c r="N1" s="12" t="s">
        <v>3</v>
      </c>
      <c r="O1" s="162" t="s">
        <v>14</v>
      </c>
    </row>
    <row r="2" spans="1:15" ht="13.5" thickBot="1">
      <c r="A2" s="161"/>
      <c r="B2" s="1" t="s">
        <v>4</v>
      </c>
      <c r="C2" s="1" t="s">
        <v>5</v>
      </c>
      <c r="D2" s="2" t="s">
        <v>6</v>
      </c>
      <c r="E2" s="2" t="s">
        <v>7</v>
      </c>
      <c r="F2" s="2" t="s">
        <v>8</v>
      </c>
      <c r="G2" s="28" t="s">
        <v>9</v>
      </c>
      <c r="H2" s="28" t="s">
        <v>10</v>
      </c>
      <c r="I2" s="28" t="s">
        <v>11</v>
      </c>
      <c r="J2" s="2" t="s">
        <v>12</v>
      </c>
      <c r="K2" s="28" t="s">
        <v>6</v>
      </c>
      <c r="L2" s="28" t="s">
        <v>10</v>
      </c>
      <c r="M2" s="28" t="s">
        <v>8</v>
      </c>
      <c r="N2" s="13"/>
      <c r="O2" s="163"/>
    </row>
    <row r="3" spans="1:15" s="109" customFormat="1" ht="13.5" thickBot="1">
      <c r="A3" s="82">
        <v>202.4</v>
      </c>
      <c r="B3" s="91" t="s">
        <v>224</v>
      </c>
      <c r="C3" s="91" t="s">
        <v>199</v>
      </c>
      <c r="D3" s="108">
        <v>315</v>
      </c>
      <c r="E3" s="82">
        <v>330</v>
      </c>
      <c r="F3" s="110">
        <v>340</v>
      </c>
      <c r="G3" s="108">
        <v>290</v>
      </c>
      <c r="H3" s="82" t="s">
        <v>358</v>
      </c>
      <c r="I3" s="110" t="s">
        <v>358</v>
      </c>
      <c r="J3" s="154">
        <f>MAX(D3:F3)+MAX(G3:I3)</f>
        <v>630</v>
      </c>
      <c r="K3" s="108">
        <v>415</v>
      </c>
      <c r="L3" s="82">
        <v>430</v>
      </c>
      <c r="M3" s="110">
        <v>450</v>
      </c>
      <c r="N3" s="88">
        <f>J3+MAX(K3:M3)</f>
        <v>1080</v>
      </c>
      <c r="O3" s="100"/>
    </row>
    <row r="4" spans="1:15" s="109" customFormat="1" ht="13.5" thickBot="1">
      <c r="A4" s="82">
        <v>205</v>
      </c>
      <c r="B4" s="84" t="s">
        <v>225</v>
      </c>
      <c r="C4" s="84" t="s">
        <v>202</v>
      </c>
      <c r="D4" s="108">
        <v>430</v>
      </c>
      <c r="E4" s="82">
        <v>450</v>
      </c>
      <c r="F4" s="110">
        <v>475</v>
      </c>
      <c r="G4" s="108">
        <v>250</v>
      </c>
      <c r="H4" s="82">
        <v>275</v>
      </c>
      <c r="I4" s="110" t="s">
        <v>356</v>
      </c>
      <c r="J4" s="154">
        <f aca="true" t="shared" si="0" ref="J4:J23">MAX(D4:F4)+MAX(G4:I4)</f>
        <v>750</v>
      </c>
      <c r="K4" s="108">
        <v>500</v>
      </c>
      <c r="L4" s="82">
        <v>545</v>
      </c>
      <c r="M4" s="110">
        <v>565</v>
      </c>
      <c r="N4" s="88">
        <f aca="true" t="shared" si="1" ref="N4:N23">J4+MAX(K4:M4)</f>
        <v>1315</v>
      </c>
      <c r="O4" s="100">
        <v>2</v>
      </c>
    </row>
    <row r="5" spans="1:15" s="107" customFormat="1" ht="13.5" thickBot="1">
      <c r="A5" s="17">
        <v>194.1</v>
      </c>
      <c r="B5" s="91" t="s">
        <v>53</v>
      </c>
      <c r="C5" s="91" t="s">
        <v>20</v>
      </c>
      <c r="D5" s="92">
        <v>385</v>
      </c>
      <c r="E5" s="17">
        <v>390</v>
      </c>
      <c r="F5" s="93">
        <v>400</v>
      </c>
      <c r="G5" s="92">
        <v>280</v>
      </c>
      <c r="H5" s="17">
        <v>300</v>
      </c>
      <c r="I5" s="93" t="s">
        <v>371</v>
      </c>
      <c r="J5" s="154">
        <f t="shared" si="0"/>
        <v>700</v>
      </c>
      <c r="K5" s="92">
        <v>445</v>
      </c>
      <c r="L5" s="17">
        <v>460</v>
      </c>
      <c r="M5" s="93" t="s">
        <v>430</v>
      </c>
      <c r="N5" s="88">
        <f t="shared" si="1"/>
        <v>1160</v>
      </c>
      <c r="O5" s="89">
        <v>10</v>
      </c>
    </row>
    <row r="6" spans="1:15" s="107" customFormat="1" ht="13.5" thickBot="1">
      <c r="A6" s="17">
        <v>205.9</v>
      </c>
      <c r="B6" s="91" t="s">
        <v>226</v>
      </c>
      <c r="C6" s="91" t="s">
        <v>73</v>
      </c>
      <c r="D6" s="92">
        <v>395</v>
      </c>
      <c r="E6" s="17">
        <v>430</v>
      </c>
      <c r="F6" s="93">
        <v>450</v>
      </c>
      <c r="G6" s="92">
        <v>235</v>
      </c>
      <c r="H6" s="17">
        <v>255</v>
      </c>
      <c r="I6" s="93">
        <v>265</v>
      </c>
      <c r="J6" s="154">
        <f t="shared" si="0"/>
        <v>715</v>
      </c>
      <c r="K6" s="92">
        <v>505</v>
      </c>
      <c r="L6" s="17">
        <v>530</v>
      </c>
      <c r="M6" s="93">
        <v>550</v>
      </c>
      <c r="N6" s="88">
        <f t="shared" si="1"/>
        <v>1265</v>
      </c>
      <c r="O6" s="89">
        <v>3</v>
      </c>
    </row>
    <row r="7" spans="1:15" s="107" customFormat="1" ht="13.5" thickBot="1">
      <c r="A7" s="17">
        <v>202.4</v>
      </c>
      <c r="B7" s="91" t="s">
        <v>228</v>
      </c>
      <c r="C7" s="91" t="s">
        <v>15</v>
      </c>
      <c r="D7" s="92">
        <v>375</v>
      </c>
      <c r="E7" s="17">
        <v>405</v>
      </c>
      <c r="F7" s="93" t="s">
        <v>345</v>
      </c>
      <c r="G7" s="92">
        <v>250</v>
      </c>
      <c r="H7" s="17">
        <v>285</v>
      </c>
      <c r="I7" s="93" t="s">
        <v>343</v>
      </c>
      <c r="J7" s="154">
        <f t="shared" si="0"/>
        <v>690</v>
      </c>
      <c r="K7" s="92" t="s">
        <v>429</v>
      </c>
      <c r="L7" s="17">
        <v>495</v>
      </c>
      <c r="M7" s="93" t="s">
        <v>432</v>
      </c>
      <c r="N7" s="88">
        <f t="shared" si="1"/>
        <v>1185</v>
      </c>
      <c r="O7" s="89">
        <v>8</v>
      </c>
    </row>
    <row r="8" spans="1:15" s="107" customFormat="1" ht="13.5" thickBot="1">
      <c r="A8" s="17">
        <v>198</v>
      </c>
      <c r="B8" s="91" t="s">
        <v>229</v>
      </c>
      <c r="C8" s="91" t="s">
        <v>230</v>
      </c>
      <c r="D8" s="92">
        <v>350</v>
      </c>
      <c r="E8" s="17">
        <v>380</v>
      </c>
      <c r="F8" s="93" t="s">
        <v>346</v>
      </c>
      <c r="G8" s="92">
        <v>270</v>
      </c>
      <c r="H8" s="17">
        <v>290</v>
      </c>
      <c r="I8" s="93" t="s">
        <v>358</v>
      </c>
      <c r="J8" s="154">
        <f t="shared" si="0"/>
        <v>670</v>
      </c>
      <c r="K8" s="92">
        <v>475</v>
      </c>
      <c r="L8" s="17">
        <v>500</v>
      </c>
      <c r="M8" s="93" t="s">
        <v>433</v>
      </c>
      <c r="N8" s="88">
        <f t="shared" si="1"/>
        <v>1170</v>
      </c>
      <c r="O8" s="89">
        <v>9</v>
      </c>
    </row>
    <row r="9" spans="1:15" s="107" customFormat="1" ht="13.5" thickBot="1">
      <c r="A9" s="17">
        <v>202.8</v>
      </c>
      <c r="B9" s="91" t="s">
        <v>231</v>
      </c>
      <c r="C9" s="91" t="s">
        <v>177</v>
      </c>
      <c r="D9" s="92">
        <v>365</v>
      </c>
      <c r="E9" s="17">
        <v>405</v>
      </c>
      <c r="F9" s="93" t="s">
        <v>347</v>
      </c>
      <c r="G9" s="92">
        <v>245</v>
      </c>
      <c r="H9" s="17">
        <v>270</v>
      </c>
      <c r="I9" s="93" t="s">
        <v>364</v>
      </c>
      <c r="J9" s="154">
        <f t="shared" si="0"/>
        <v>675</v>
      </c>
      <c r="K9" s="92">
        <v>385</v>
      </c>
      <c r="L9" s="82">
        <v>425</v>
      </c>
      <c r="M9" s="110">
        <v>445</v>
      </c>
      <c r="N9" s="88">
        <f t="shared" si="1"/>
        <v>1120</v>
      </c>
      <c r="O9" s="89"/>
    </row>
    <row r="10" spans="1:15" s="107" customFormat="1" ht="13.5" thickBot="1">
      <c r="A10" s="17">
        <v>205</v>
      </c>
      <c r="B10" s="91" t="s">
        <v>232</v>
      </c>
      <c r="C10" s="91" t="s">
        <v>116</v>
      </c>
      <c r="D10" s="92">
        <v>370</v>
      </c>
      <c r="E10" s="17">
        <v>400</v>
      </c>
      <c r="F10" s="93">
        <v>425</v>
      </c>
      <c r="G10" s="92">
        <v>265</v>
      </c>
      <c r="H10" s="17">
        <v>285</v>
      </c>
      <c r="I10" s="93" t="s">
        <v>358</v>
      </c>
      <c r="J10" s="154">
        <f t="shared" si="0"/>
        <v>710</v>
      </c>
      <c r="K10" s="92">
        <v>435</v>
      </c>
      <c r="L10" s="17">
        <v>465</v>
      </c>
      <c r="M10" s="93">
        <v>500</v>
      </c>
      <c r="N10" s="88">
        <f t="shared" si="1"/>
        <v>1210</v>
      </c>
      <c r="O10" s="89">
        <v>6</v>
      </c>
    </row>
    <row r="11" spans="1:15" s="107" customFormat="1" ht="13.5" thickBot="1">
      <c r="A11" s="111">
        <v>205.6</v>
      </c>
      <c r="B11" s="84" t="s">
        <v>233</v>
      </c>
      <c r="C11" s="84" t="s">
        <v>99</v>
      </c>
      <c r="D11" s="92">
        <v>370</v>
      </c>
      <c r="E11" s="17">
        <v>405</v>
      </c>
      <c r="F11" s="93">
        <v>420</v>
      </c>
      <c r="G11" s="92">
        <v>270</v>
      </c>
      <c r="H11" s="17">
        <v>295</v>
      </c>
      <c r="I11" s="93">
        <v>300</v>
      </c>
      <c r="J11" s="154">
        <f t="shared" si="0"/>
        <v>720</v>
      </c>
      <c r="K11" s="92">
        <v>440</v>
      </c>
      <c r="L11" s="17" t="s">
        <v>430</v>
      </c>
      <c r="M11" s="93">
        <v>480</v>
      </c>
      <c r="N11" s="88">
        <f t="shared" si="1"/>
        <v>1200</v>
      </c>
      <c r="O11" s="89">
        <v>7</v>
      </c>
    </row>
    <row r="12" spans="1:16" s="107" customFormat="1" ht="13.5" thickBot="1">
      <c r="A12" s="17">
        <v>203.1</v>
      </c>
      <c r="B12" s="91" t="s">
        <v>235</v>
      </c>
      <c r="C12" s="91" t="s">
        <v>37</v>
      </c>
      <c r="D12" s="92">
        <v>425</v>
      </c>
      <c r="E12" s="17">
        <v>440</v>
      </c>
      <c r="F12" s="93">
        <v>460</v>
      </c>
      <c r="G12" s="92">
        <v>265</v>
      </c>
      <c r="H12" s="17">
        <v>275</v>
      </c>
      <c r="I12" s="93">
        <v>285</v>
      </c>
      <c r="J12" s="154">
        <f t="shared" si="0"/>
        <v>745</v>
      </c>
      <c r="K12" s="92">
        <v>520</v>
      </c>
      <c r="L12" s="17">
        <v>550</v>
      </c>
      <c r="M12" s="93">
        <v>570</v>
      </c>
      <c r="N12" s="88">
        <f t="shared" si="1"/>
        <v>1315</v>
      </c>
      <c r="O12" s="89">
        <v>1</v>
      </c>
      <c r="P12" s="107">
        <f>N12/A12</f>
        <v>6.474643032988675</v>
      </c>
    </row>
    <row r="13" spans="1:15" s="107" customFormat="1" ht="13.5" thickBot="1">
      <c r="A13" s="17">
        <v>206</v>
      </c>
      <c r="B13" s="91" t="s">
        <v>236</v>
      </c>
      <c r="C13" s="91" t="s">
        <v>37</v>
      </c>
      <c r="D13" s="92">
        <v>315</v>
      </c>
      <c r="E13" s="17">
        <v>325</v>
      </c>
      <c r="F13" s="93">
        <v>340</v>
      </c>
      <c r="G13" s="92">
        <v>210</v>
      </c>
      <c r="H13" s="17">
        <v>225</v>
      </c>
      <c r="I13" s="93" t="s">
        <v>360</v>
      </c>
      <c r="J13" s="154">
        <f t="shared" si="0"/>
        <v>565</v>
      </c>
      <c r="K13" s="92">
        <v>480</v>
      </c>
      <c r="L13" s="17">
        <v>505</v>
      </c>
      <c r="M13" s="93" t="s">
        <v>413</v>
      </c>
      <c r="N13" s="88">
        <f t="shared" si="1"/>
        <v>1070</v>
      </c>
      <c r="O13" s="114"/>
    </row>
    <row r="14" spans="1:15" s="107" customFormat="1" ht="13.5" thickBot="1">
      <c r="A14" s="111">
        <v>202.4</v>
      </c>
      <c r="B14" s="91" t="s">
        <v>237</v>
      </c>
      <c r="C14" s="91" t="s">
        <v>238</v>
      </c>
      <c r="D14" s="92">
        <v>365</v>
      </c>
      <c r="E14" s="17">
        <v>385</v>
      </c>
      <c r="F14" s="93" t="s">
        <v>348</v>
      </c>
      <c r="G14" s="92">
        <v>275</v>
      </c>
      <c r="H14" s="17" t="s">
        <v>356</v>
      </c>
      <c r="I14" s="93">
        <v>290</v>
      </c>
      <c r="J14" s="154">
        <f t="shared" si="0"/>
        <v>675</v>
      </c>
      <c r="K14" s="92">
        <v>435</v>
      </c>
      <c r="L14" s="17" t="s">
        <v>431</v>
      </c>
      <c r="M14" s="93" t="s">
        <v>431</v>
      </c>
      <c r="N14" s="88">
        <f t="shared" si="1"/>
        <v>1110</v>
      </c>
      <c r="O14" s="89"/>
    </row>
    <row r="15" spans="1:15" s="107" customFormat="1" ht="13.5" thickBot="1">
      <c r="A15" s="17">
        <v>202.6</v>
      </c>
      <c r="B15" s="91" t="s">
        <v>239</v>
      </c>
      <c r="C15" s="91" t="s">
        <v>240</v>
      </c>
      <c r="D15" s="92">
        <v>405</v>
      </c>
      <c r="E15" s="17">
        <v>430</v>
      </c>
      <c r="F15" s="93">
        <v>455</v>
      </c>
      <c r="G15" s="92">
        <v>215</v>
      </c>
      <c r="H15" s="17">
        <v>230</v>
      </c>
      <c r="I15" s="93">
        <v>240</v>
      </c>
      <c r="J15" s="154">
        <f t="shared" si="0"/>
        <v>695</v>
      </c>
      <c r="K15" s="92">
        <v>485</v>
      </c>
      <c r="L15" s="17">
        <v>510</v>
      </c>
      <c r="M15" s="93">
        <v>530</v>
      </c>
      <c r="N15" s="88">
        <f t="shared" si="1"/>
        <v>1225</v>
      </c>
      <c r="O15" s="89">
        <v>4</v>
      </c>
    </row>
    <row r="16" spans="1:15" s="107" customFormat="1" ht="13.5" thickBot="1">
      <c r="A16" s="92">
        <v>197.4</v>
      </c>
      <c r="B16" s="91" t="s">
        <v>241</v>
      </c>
      <c r="C16" s="91" t="s">
        <v>126</v>
      </c>
      <c r="D16" s="92">
        <v>360</v>
      </c>
      <c r="E16" s="17">
        <v>380</v>
      </c>
      <c r="F16" s="93">
        <v>390</v>
      </c>
      <c r="G16" s="92">
        <v>230</v>
      </c>
      <c r="H16" s="17">
        <v>255</v>
      </c>
      <c r="I16" s="93">
        <v>260</v>
      </c>
      <c r="J16" s="154">
        <f t="shared" si="0"/>
        <v>650</v>
      </c>
      <c r="K16" s="92">
        <v>370</v>
      </c>
      <c r="L16" s="17" t="s">
        <v>381</v>
      </c>
      <c r="M16" s="93">
        <v>390</v>
      </c>
      <c r="N16" s="88">
        <f t="shared" si="1"/>
        <v>1040</v>
      </c>
      <c r="O16" s="89"/>
    </row>
    <row r="17" spans="1:15" s="107" customFormat="1" ht="13.5" thickBot="1">
      <c r="A17" s="92">
        <v>202.9</v>
      </c>
      <c r="B17" s="91" t="s">
        <v>242</v>
      </c>
      <c r="C17" s="91" t="s">
        <v>34</v>
      </c>
      <c r="D17" s="92">
        <v>385</v>
      </c>
      <c r="E17" s="17">
        <v>395</v>
      </c>
      <c r="F17" s="93">
        <v>410</v>
      </c>
      <c r="G17" s="92">
        <v>265</v>
      </c>
      <c r="H17" s="17">
        <v>275</v>
      </c>
      <c r="I17" s="93">
        <v>285</v>
      </c>
      <c r="J17" s="154">
        <f t="shared" si="0"/>
        <v>695</v>
      </c>
      <c r="K17" s="92">
        <v>480</v>
      </c>
      <c r="L17" s="17">
        <v>500</v>
      </c>
      <c r="M17" s="93">
        <v>520</v>
      </c>
      <c r="N17" s="88">
        <f t="shared" si="1"/>
        <v>1215</v>
      </c>
      <c r="O17" s="111">
        <v>5</v>
      </c>
    </row>
    <row r="18" spans="1:15" s="109" customFormat="1" ht="13.5" thickBot="1">
      <c r="A18" s="82">
        <v>203.6</v>
      </c>
      <c r="B18" s="82" t="s">
        <v>319</v>
      </c>
      <c r="C18" s="83" t="s">
        <v>81</v>
      </c>
      <c r="D18" s="108">
        <v>345</v>
      </c>
      <c r="E18" s="82">
        <v>365</v>
      </c>
      <c r="F18" s="110">
        <v>385</v>
      </c>
      <c r="G18" s="108">
        <v>230</v>
      </c>
      <c r="H18" s="82">
        <v>255</v>
      </c>
      <c r="I18" s="110">
        <v>275</v>
      </c>
      <c r="J18" s="154">
        <f t="shared" si="0"/>
        <v>660</v>
      </c>
      <c r="K18" s="108">
        <v>420</v>
      </c>
      <c r="L18" s="82">
        <v>440</v>
      </c>
      <c r="M18" s="110">
        <v>495</v>
      </c>
      <c r="N18" s="88">
        <f t="shared" si="1"/>
        <v>1155</v>
      </c>
      <c r="O18" s="100"/>
    </row>
    <row r="19" spans="1:15" s="107" customFormat="1" ht="13.5" thickBot="1">
      <c r="A19" s="82">
        <v>202.4</v>
      </c>
      <c r="B19" s="82" t="s">
        <v>334</v>
      </c>
      <c r="C19" s="83" t="s">
        <v>87</v>
      </c>
      <c r="D19" s="108" t="s">
        <v>344</v>
      </c>
      <c r="E19" s="82"/>
      <c r="F19" s="110"/>
      <c r="G19" s="108" t="s">
        <v>344</v>
      </c>
      <c r="H19" s="82"/>
      <c r="I19" s="110"/>
      <c r="J19" s="154">
        <f t="shared" si="0"/>
        <v>0</v>
      </c>
      <c r="K19" s="108" t="s">
        <v>344</v>
      </c>
      <c r="L19" s="82"/>
      <c r="M19" s="110"/>
      <c r="N19" s="88">
        <f t="shared" si="1"/>
        <v>0</v>
      </c>
      <c r="O19" s="100"/>
    </row>
    <row r="20" spans="1:14" s="107" customFormat="1" ht="13.5" thickBot="1">
      <c r="A20" s="17"/>
      <c r="B20" s="17"/>
      <c r="C20" s="18"/>
      <c r="D20" s="92"/>
      <c r="E20" s="17"/>
      <c r="F20" s="93"/>
      <c r="G20" s="92"/>
      <c r="H20" s="17"/>
      <c r="I20" s="93"/>
      <c r="J20" s="154">
        <f t="shared" si="0"/>
        <v>0</v>
      </c>
      <c r="K20" s="92"/>
      <c r="L20" s="17"/>
      <c r="M20" s="93"/>
      <c r="N20" s="88">
        <f t="shared" si="1"/>
        <v>0</v>
      </c>
    </row>
    <row r="21" spans="1:14" ht="13.5" thickBot="1">
      <c r="A21" s="31"/>
      <c r="B21" s="79"/>
      <c r="C21" s="132"/>
      <c r="D21" s="19"/>
      <c r="E21" s="31"/>
      <c r="F21" s="32"/>
      <c r="G21" s="19"/>
      <c r="H21" s="31"/>
      <c r="I21" s="32"/>
      <c r="J21" s="154">
        <f t="shared" si="0"/>
        <v>0</v>
      </c>
      <c r="K21" s="19"/>
      <c r="L21" s="44"/>
      <c r="M21" s="48"/>
      <c r="N21" s="88">
        <f t="shared" si="1"/>
        <v>0</v>
      </c>
    </row>
    <row r="22" spans="1:14" s="74" customFormat="1" ht="13.5" thickBot="1">
      <c r="A22" s="31"/>
      <c r="B22" s="79"/>
      <c r="C22" s="132"/>
      <c r="D22" s="19"/>
      <c r="E22" s="31"/>
      <c r="F22" s="32"/>
      <c r="G22" s="19"/>
      <c r="H22" s="31"/>
      <c r="I22" s="32"/>
      <c r="J22" s="154">
        <f t="shared" si="0"/>
        <v>0</v>
      </c>
      <c r="K22" s="19"/>
      <c r="L22" s="44"/>
      <c r="M22" s="48"/>
      <c r="N22" s="88">
        <f t="shared" si="1"/>
        <v>0</v>
      </c>
    </row>
    <row r="23" spans="1:14" s="29" customFormat="1" ht="13.5" thickBot="1">
      <c r="A23" s="31"/>
      <c r="B23" s="79"/>
      <c r="C23" s="132"/>
      <c r="D23" s="19"/>
      <c r="E23" s="31"/>
      <c r="F23" s="32"/>
      <c r="G23" s="19"/>
      <c r="H23" s="31"/>
      <c r="I23" s="32"/>
      <c r="J23" s="154">
        <f t="shared" si="0"/>
        <v>0</v>
      </c>
      <c r="K23" s="19"/>
      <c r="L23" s="44"/>
      <c r="M23" s="48"/>
      <c r="N23" s="88">
        <f t="shared" si="1"/>
        <v>0</v>
      </c>
    </row>
  </sheetData>
  <sheetProtection/>
  <mergeCells count="6">
    <mergeCell ref="A1:A2"/>
    <mergeCell ref="O1:O2"/>
    <mergeCell ref="B1:C1"/>
    <mergeCell ref="D1:F1"/>
    <mergeCell ref="G1:J1"/>
    <mergeCell ref="K1:M1"/>
  </mergeCells>
  <printOptions/>
  <pageMargins left="0" right="0" top="1" bottom="1" header="0.5" footer="0.5"/>
  <pageSetup horizontalDpi="300" verticalDpi="30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150"/>
  <sheetViews>
    <sheetView zoomScalePageLayoutView="0" workbookViewId="0" topLeftCell="A2">
      <selection activeCell="P21" sqref="P21"/>
    </sheetView>
  </sheetViews>
  <sheetFormatPr defaultColWidth="9.140625" defaultRowHeight="12.75"/>
  <cols>
    <col min="1" max="1" width="6.57421875" style="8" customWidth="1"/>
    <col min="2" max="2" width="22.421875" style="0" bestFit="1" customWidth="1"/>
    <col min="3" max="3" width="18.28125" style="0" customWidth="1"/>
    <col min="4" max="13" width="8.140625" style="0" customWidth="1"/>
    <col min="14" max="14" width="8.28125" style="0" customWidth="1"/>
    <col min="15" max="15" width="2.7109375" style="0" customWidth="1"/>
  </cols>
  <sheetData>
    <row r="1" spans="1:15" ht="20.25" customHeight="1">
      <c r="A1" s="161" t="s">
        <v>13</v>
      </c>
      <c r="B1" s="164" t="s">
        <v>30</v>
      </c>
      <c r="C1" s="164"/>
      <c r="D1" s="164" t="s">
        <v>0</v>
      </c>
      <c r="E1" s="164"/>
      <c r="F1" s="164"/>
      <c r="G1" s="164" t="s">
        <v>1</v>
      </c>
      <c r="H1" s="164"/>
      <c r="I1" s="164"/>
      <c r="J1" s="164"/>
      <c r="K1" s="164" t="s">
        <v>2</v>
      </c>
      <c r="L1" s="164"/>
      <c r="M1" s="164"/>
      <c r="N1" s="12" t="s">
        <v>3</v>
      </c>
      <c r="O1" s="162" t="s">
        <v>14</v>
      </c>
    </row>
    <row r="2" spans="1:15" ht="13.5" thickBot="1">
      <c r="A2" s="161"/>
      <c r="B2" s="1" t="s">
        <v>4</v>
      </c>
      <c r="C2" s="1" t="s">
        <v>5</v>
      </c>
      <c r="D2" s="2" t="s">
        <v>6</v>
      </c>
      <c r="E2" s="2" t="s">
        <v>7</v>
      </c>
      <c r="F2" s="2" t="s">
        <v>8</v>
      </c>
      <c r="G2" s="3" t="s">
        <v>9</v>
      </c>
      <c r="H2" s="3" t="s">
        <v>10</v>
      </c>
      <c r="I2" s="3" t="s">
        <v>11</v>
      </c>
      <c r="J2" s="2" t="s">
        <v>12</v>
      </c>
      <c r="K2" s="3" t="s">
        <v>6</v>
      </c>
      <c r="L2" s="3" t="s">
        <v>10</v>
      </c>
      <c r="M2" s="3" t="s">
        <v>8</v>
      </c>
      <c r="N2" s="13"/>
      <c r="O2" s="163"/>
    </row>
    <row r="3" spans="1:15" s="109" customFormat="1" ht="13.5" thickBot="1">
      <c r="A3" s="82">
        <v>208.2</v>
      </c>
      <c r="B3" s="91" t="s">
        <v>243</v>
      </c>
      <c r="C3" s="140" t="s">
        <v>106</v>
      </c>
      <c r="D3" s="85">
        <v>370</v>
      </c>
      <c r="E3" s="86">
        <v>405</v>
      </c>
      <c r="F3" s="87" t="s">
        <v>382</v>
      </c>
      <c r="G3" s="85">
        <v>270</v>
      </c>
      <c r="H3" s="86">
        <v>290</v>
      </c>
      <c r="I3" s="87" t="s">
        <v>371</v>
      </c>
      <c r="J3" s="154">
        <f>MAX(D3:F3)+MAX(G3:I3)</f>
        <v>695</v>
      </c>
      <c r="K3" s="85">
        <v>430</v>
      </c>
      <c r="L3" s="86">
        <v>460</v>
      </c>
      <c r="M3" s="87">
        <v>475</v>
      </c>
      <c r="N3" s="88">
        <f>J3+MAX(K3:M3)</f>
        <v>1170</v>
      </c>
      <c r="O3" s="100">
        <v>8</v>
      </c>
    </row>
    <row r="4" spans="1:15" s="109" customFormat="1" ht="13.5" thickBot="1">
      <c r="A4" s="82">
        <v>215.2</v>
      </c>
      <c r="B4" s="91" t="s">
        <v>244</v>
      </c>
      <c r="C4" s="140" t="s">
        <v>129</v>
      </c>
      <c r="D4" s="108">
        <v>320</v>
      </c>
      <c r="E4" s="82">
        <v>345</v>
      </c>
      <c r="F4" s="110">
        <v>370</v>
      </c>
      <c r="G4" s="108">
        <v>225</v>
      </c>
      <c r="H4" s="82">
        <v>245</v>
      </c>
      <c r="I4" s="110" t="s">
        <v>349</v>
      </c>
      <c r="J4" s="154">
        <f aca="true" t="shared" si="0" ref="J4:J28">MAX(D4:F4)+MAX(G4:I4)</f>
        <v>615</v>
      </c>
      <c r="K4" s="108">
        <v>425</v>
      </c>
      <c r="L4" s="82">
        <v>460</v>
      </c>
      <c r="M4" s="110">
        <v>500</v>
      </c>
      <c r="N4" s="88">
        <f aca="true" t="shared" si="1" ref="N4:N28">J4+MAX(K4:M4)</f>
        <v>1115</v>
      </c>
      <c r="O4" s="100"/>
    </row>
    <row r="5" spans="1:15" s="109" customFormat="1" ht="13.5" thickBot="1">
      <c r="A5" s="82">
        <v>209.6</v>
      </c>
      <c r="B5" s="91" t="s">
        <v>222</v>
      </c>
      <c r="C5" s="140" t="s">
        <v>223</v>
      </c>
      <c r="D5" s="108">
        <v>485</v>
      </c>
      <c r="E5" s="82" t="s">
        <v>406</v>
      </c>
      <c r="F5" s="110">
        <v>510</v>
      </c>
      <c r="G5" s="108">
        <v>255</v>
      </c>
      <c r="H5" s="82">
        <v>280</v>
      </c>
      <c r="I5" s="110" t="s">
        <v>358</v>
      </c>
      <c r="J5" s="154">
        <f t="shared" si="0"/>
        <v>790</v>
      </c>
      <c r="K5" s="108">
        <v>485</v>
      </c>
      <c r="L5" s="82">
        <v>510</v>
      </c>
      <c r="M5" s="110" t="s">
        <v>439</v>
      </c>
      <c r="N5" s="88">
        <f t="shared" si="1"/>
        <v>1300</v>
      </c>
      <c r="O5" s="100">
        <v>3</v>
      </c>
    </row>
    <row r="6" spans="1:15" s="107" customFormat="1" ht="13.5" thickBot="1">
      <c r="A6" s="89">
        <v>217.6</v>
      </c>
      <c r="B6" s="91" t="s">
        <v>54</v>
      </c>
      <c r="C6" s="140" t="s">
        <v>20</v>
      </c>
      <c r="D6" s="92">
        <v>300</v>
      </c>
      <c r="E6" s="17">
        <v>320</v>
      </c>
      <c r="F6" s="93">
        <v>340</v>
      </c>
      <c r="G6" s="92">
        <v>160</v>
      </c>
      <c r="H6" s="17" t="s">
        <v>398</v>
      </c>
      <c r="I6" s="93" t="s">
        <v>402</v>
      </c>
      <c r="J6" s="154">
        <f t="shared" si="0"/>
        <v>500</v>
      </c>
      <c r="K6" s="92">
        <v>325</v>
      </c>
      <c r="L6" s="17" t="s">
        <v>380</v>
      </c>
      <c r="M6" s="93" t="s">
        <v>380</v>
      </c>
      <c r="N6" s="88">
        <f t="shared" si="1"/>
        <v>825</v>
      </c>
      <c r="O6" s="100"/>
    </row>
    <row r="7" spans="1:15" s="107" customFormat="1" ht="13.5" thickBot="1">
      <c r="A7" s="92">
        <v>220</v>
      </c>
      <c r="B7" s="91" t="s">
        <v>47</v>
      </c>
      <c r="C7" s="140" t="s">
        <v>38</v>
      </c>
      <c r="D7" s="92">
        <v>275</v>
      </c>
      <c r="E7" s="17">
        <v>290</v>
      </c>
      <c r="F7" s="93">
        <v>315</v>
      </c>
      <c r="G7" s="92">
        <v>250</v>
      </c>
      <c r="H7" s="17" t="s">
        <v>352</v>
      </c>
      <c r="I7" s="93" t="s">
        <v>352</v>
      </c>
      <c r="J7" s="154">
        <f t="shared" si="0"/>
        <v>565</v>
      </c>
      <c r="K7" s="92">
        <v>350</v>
      </c>
      <c r="L7" s="17">
        <v>390</v>
      </c>
      <c r="M7" s="93">
        <v>410</v>
      </c>
      <c r="N7" s="88">
        <f t="shared" si="1"/>
        <v>975</v>
      </c>
      <c r="O7" s="100"/>
    </row>
    <row r="8" spans="1:15" s="107" customFormat="1" ht="13.5" thickBot="1">
      <c r="A8" s="17">
        <v>220</v>
      </c>
      <c r="B8" s="91" t="s">
        <v>227</v>
      </c>
      <c r="C8" s="140" t="s">
        <v>133</v>
      </c>
      <c r="D8" s="92">
        <v>405</v>
      </c>
      <c r="E8" s="17">
        <v>420</v>
      </c>
      <c r="F8" s="93">
        <v>435</v>
      </c>
      <c r="G8" s="92">
        <v>285</v>
      </c>
      <c r="H8" s="17">
        <v>300</v>
      </c>
      <c r="I8" s="93">
        <v>315</v>
      </c>
      <c r="J8" s="154">
        <f t="shared" si="0"/>
        <v>750</v>
      </c>
      <c r="K8" s="92">
        <v>380</v>
      </c>
      <c r="L8" s="17">
        <v>410</v>
      </c>
      <c r="M8" s="93">
        <v>440</v>
      </c>
      <c r="N8" s="88">
        <f t="shared" si="1"/>
        <v>1190</v>
      </c>
      <c r="O8" s="100">
        <v>7</v>
      </c>
    </row>
    <row r="9" spans="1:15" s="107" customFormat="1" ht="13.5" thickBot="1">
      <c r="A9" s="17">
        <v>218</v>
      </c>
      <c r="B9" s="84" t="s">
        <v>245</v>
      </c>
      <c r="C9" s="139" t="s">
        <v>133</v>
      </c>
      <c r="D9" s="92">
        <v>335</v>
      </c>
      <c r="E9" s="17">
        <v>370</v>
      </c>
      <c r="F9" s="93" t="s">
        <v>377</v>
      </c>
      <c r="G9" s="92">
        <v>235</v>
      </c>
      <c r="H9" s="17">
        <v>255</v>
      </c>
      <c r="I9" s="93">
        <v>270</v>
      </c>
      <c r="J9" s="154">
        <f t="shared" si="0"/>
        <v>640</v>
      </c>
      <c r="K9" s="92">
        <v>435</v>
      </c>
      <c r="L9" s="17">
        <v>470</v>
      </c>
      <c r="M9" s="93" t="s">
        <v>414</v>
      </c>
      <c r="N9" s="88">
        <f t="shared" si="1"/>
        <v>1110</v>
      </c>
      <c r="O9" s="100"/>
    </row>
    <row r="10" spans="1:15" s="107" customFormat="1" ht="13.5" thickBot="1">
      <c r="A10" s="17">
        <v>215.2</v>
      </c>
      <c r="B10" s="84" t="s">
        <v>246</v>
      </c>
      <c r="C10" s="139" t="s">
        <v>135</v>
      </c>
      <c r="D10" s="92">
        <v>365</v>
      </c>
      <c r="E10" s="17">
        <v>385</v>
      </c>
      <c r="F10" s="93">
        <v>400</v>
      </c>
      <c r="G10" s="92">
        <v>225</v>
      </c>
      <c r="H10" s="17">
        <v>240</v>
      </c>
      <c r="I10" s="93">
        <v>245</v>
      </c>
      <c r="J10" s="154">
        <f t="shared" si="0"/>
        <v>645</v>
      </c>
      <c r="K10" s="92">
        <v>510</v>
      </c>
      <c r="L10" s="17">
        <v>550</v>
      </c>
      <c r="M10" s="93" t="s">
        <v>434</v>
      </c>
      <c r="N10" s="88">
        <f t="shared" si="1"/>
        <v>1195</v>
      </c>
      <c r="O10" s="100">
        <v>6</v>
      </c>
    </row>
    <row r="11" spans="1:15" s="107" customFormat="1" ht="13.5" thickBot="1">
      <c r="A11" s="17">
        <v>214.6</v>
      </c>
      <c r="B11" s="91" t="s">
        <v>247</v>
      </c>
      <c r="C11" s="140" t="s">
        <v>39</v>
      </c>
      <c r="D11" s="92">
        <v>410</v>
      </c>
      <c r="E11" s="17">
        <v>430</v>
      </c>
      <c r="F11" s="93" t="s">
        <v>387</v>
      </c>
      <c r="G11" s="92">
        <v>275</v>
      </c>
      <c r="H11" s="17">
        <v>300</v>
      </c>
      <c r="I11" s="93" t="s">
        <v>385</v>
      </c>
      <c r="J11" s="154">
        <f t="shared" si="0"/>
        <v>730</v>
      </c>
      <c r="K11" s="92">
        <v>410</v>
      </c>
      <c r="L11" s="17">
        <v>430</v>
      </c>
      <c r="M11" s="93">
        <v>440</v>
      </c>
      <c r="N11" s="88">
        <f t="shared" si="1"/>
        <v>1170</v>
      </c>
      <c r="O11" s="100">
        <v>9</v>
      </c>
    </row>
    <row r="12" spans="1:15" s="107" customFormat="1" ht="13.5" thickBot="1">
      <c r="A12" s="92">
        <v>220</v>
      </c>
      <c r="B12" s="91" t="s">
        <v>248</v>
      </c>
      <c r="C12" s="140" t="s">
        <v>177</v>
      </c>
      <c r="D12" s="92">
        <v>315</v>
      </c>
      <c r="E12" s="17">
        <v>335</v>
      </c>
      <c r="F12" s="93">
        <v>365</v>
      </c>
      <c r="G12" s="92">
        <v>205</v>
      </c>
      <c r="H12" s="17">
        <v>225</v>
      </c>
      <c r="I12" s="93" t="s">
        <v>396</v>
      </c>
      <c r="J12" s="154">
        <f t="shared" si="0"/>
        <v>590</v>
      </c>
      <c r="K12" s="92">
        <v>405</v>
      </c>
      <c r="L12" s="17">
        <v>435</v>
      </c>
      <c r="M12" s="93">
        <v>465</v>
      </c>
      <c r="N12" s="88">
        <f t="shared" si="1"/>
        <v>1055</v>
      </c>
      <c r="O12" s="100"/>
    </row>
    <row r="13" spans="1:15" s="107" customFormat="1" ht="13.5" thickBot="1">
      <c r="A13" s="17">
        <v>215.6</v>
      </c>
      <c r="B13" s="91" t="s">
        <v>43</v>
      </c>
      <c r="C13" s="140" t="s">
        <v>16</v>
      </c>
      <c r="D13" s="92">
        <v>315</v>
      </c>
      <c r="E13" s="17">
        <v>330</v>
      </c>
      <c r="F13" s="93">
        <v>365</v>
      </c>
      <c r="G13" s="92">
        <v>195</v>
      </c>
      <c r="H13" s="17" t="s">
        <v>390</v>
      </c>
      <c r="I13" s="93" t="s">
        <v>395</v>
      </c>
      <c r="J13" s="154">
        <f t="shared" si="0"/>
        <v>560</v>
      </c>
      <c r="K13" s="92">
        <v>405</v>
      </c>
      <c r="L13" s="17">
        <v>420</v>
      </c>
      <c r="M13" s="93">
        <v>440</v>
      </c>
      <c r="N13" s="88">
        <f t="shared" si="1"/>
        <v>1000</v>
      </c>
      <c r="O13" s="89"/>
    </row>
    <row r="14" spans="1:15" s="107" customFormat="1" ht="13.5" thickBot="1">
      <c r="A14" s="17">
        <v>219.2</v>
      </c>
      <c r="B14" s="91" t="s">
        <v>249</v>
      </c>
      <c r="C14" s="140" t="s">
        <v>116</v>
      </c>
      <c r="D14" s="92">
        <v>285</v>
      </c>
      <c r="E14" s="17">
        <v>310</v>
      </c>
      <c r="F14" s="93">
        <v>340</v>
      </c>
      <c r="G14" s="92">
        <v>240</v>
      </c>
      <c r="H14" s="17">
        <v>260</v>
      </c>
      <c r="I14" s="93">
        <v>275</v>
      </c>
      <c r="J14" s="154">
        <f t="shared" si="0"/>
        <v>615</v>
      </c>
      <c r="K14" s="92">
        <v>360</v>
      </c>
      <c r="L14" s="17" t="s">
        <v>438</v>
      </c>
      <c r="M14" s="93" t="s">
        <v>438</v>
      </c>
      <c r="N14" s="88">
        <f t="shared" si="1"/>
        <v>975</v>
      </c>
      <c r="O14" s="89"/>
    </row>
    <row r="15" spans="1:15" s="107" customFormat="1" ht="13.5" thickBot="1">
      <c r="A15" s="92">
        <v>218</v>
      </c>
      <c r="B15" s="91" t="s">
        <v>250</v>
      </c>
      <c r="C15" s="140" t="s">
        <v>210</v>
      </c>
      <c r="D15" s="92">
        <v>350</v>
      </c>
      <c r="E15" s="17">
        <v>375</v>
      </c>
      <c r="F15" s="93" t="s">
        <v>379</v>
      </c>
      <c r="G15" s="92">
        <v>215</v>
      </c>
      <c r="H15" s="17" t="s">
        <v>420</v>
      </c>
      <c r="I15" s="93">
        <v>225</v>
      </c>
      <c r="J15" s="154">
        <f t="shared" si="0"/>
        <v>600</v>
      </c>
      <c r="K15" s="92">
        <v>425</v>
      </c>
      <c r="L15" s="17">
        <v>435</v>
      </c>
      <c r="M15" s="93" t="s">
        <v>416</v>
      </c>
      <c r="N15" s="88">
        <f t="shared" si="1"/>
        <v>1035</v>
      </c>
      <c r="O15" s="89"/>
    </row>
    <row r="16" spans="1:15" s="107" customFormat="1" ht="13.5" thickBot="1">
      <c r="A16" s="92">
        <v>213.8</v>
      </c>
      <c r="B16" s="84" t="s">
        <v>251</v>
      </c>
      <c r="C16" s="139" t="s">
        <v>99</v>
      </c>
      <c r="D16" s="92">
        <v>340</v>
      </c>
      <c r="E16" s="17">
        <v>385</v>
      </c>
      <c r="F16" s="93">
        <v>400</v>
      </c>
      <c r="G16" s="92">
        <v>215</v>
      </c>
      <c r="H16" s="17">
        <v>230</v>
      </c>
      <c r="I16" s="93" t="s">
        <v>394</v>
      </c>
      <c r="J16" s="154">
        <f t="shared" si="0"/>
        <v>630</v>
      </c>
      <c r="K16" s="92">
        <v>480</v>
      </c>
      <c r="L16" s="17">
        <v>500</v>
      </c>
      <c r="M16" s="93" t="s">
        <v>433</v>
      </c>
      <c r="N16" s="88">
        <v>1130</v>
      </c>
      <c r="O16" s="89"/>
    </row>
    <row r="17" spans="1:15" s="107" customFormat="1" ht="13.5" thickBot="1">
      <c r="A17" s="17">
        <v>218</v>
      </c>
      <c r="B17" s="91" t="s">
        <v>252</v>
      </c>
      <c r="C17" s="140" t="s">
        <v>119</v>
      </c>
      <c r="D17" s="92" t="s">
        <v>359</v>
      </c>
      <c r="E17" s="17">
        <v>365</v>
      </c>
      <c r="F17" s="93">
        <v>415</v>
      </c>
      <c r="G17" s="92">
        <v>265</v>
      </c>
      <c r="H17" s="17">
        <v>290</v>
      </c>
      <c r="I17" s="93" t="s">
        <v>371</v>
      </c>
      <c r="J17" s="154">
        <f t="shared" si="0"/>
        <v>705</v>
      </c>
      <c r="K17" s="92" t="s">
        <v>379</v>
      </c>
      <c r="L17" s="17" t="s">
        <v>382</v>
      </c>
      <c r="M17" s="93" t="s">
        <v>386</v>
      </c>
      <c r="N17" s="88" t="s">
        <v>344</v>
      </c>
      <c r="O17" s="89"/>
    </row>
    <row r="18" spans="1:15" s="107" customFormat="1" ht="13.5" thickBot="1">
      <c r="A18" s="17">
        <v>215.5</v>
      </c>
      <c r="B18" s="84" t="s">
        <v>253</v>
      </c>
      <c r="C18" s="139" t="s">
        <v>215</v>
      </c>
      <c r="D18" s="92">
        <v>420</v>
      </c>
      <c r="E18" s="17">
        <v>450</v>
      </c>
      <c r="F18" s="93">
        <v>470</v>
      </c>
      <c r="G18" s="92">
        <v>275</v>
      </c>
      <c r="H18" s="17">
        <v>295</v>
      </c>
      <c r="I18" s="93">
        <v>305</v>
      </c>
      <c r="J18" s="154">
        <f t="shared" si="0"/>
        <v>775</v>
      </c>
      <c r="K18" s="108">
        <v>450</v>
      </c>
      <c r="L18" s="17">
        <v>480</v>
      </c>
      <c r="M18" s="93" t="s">
        <v>406</v>
      </c>
      <c r="N18" s="88">
        <f t="shared" si="1"/>
        <v>1255</v>
      </c>
      <c r="O18" s="114">
        <v>4</v>
      </c>
    </row>
    <row r="19" spans="1:15" s="107" customFormat="1" ht="13.5" thickBot="1">
      <c r="A19" s="17">
        <v>212.4</v>
      </c>
      <c r="B19" s="91" t="s">
        <v>254</v>
      </c>
      <c r="C19" s="140" t="s">
        <v>81</v>
      </c>
      <c r="D19" s="92">
        <v>425</v>
      </c>
      <c r="E19" s="17">
        <v>455</v>
      </c>
      <c r="F19" s="93">
        <v>475</v>
      </c>
      <c r="G19" s="92">
        <v>300</v>
      </c>
      <c r="H19" s="17">
        <v>310</v>
      </c>
      <c r="I19" s="93">
        <v>320</v>
      </c>
      <c r="J19" s="154">
        <f t="shared" si="0"/>
        <v>795</v>
      </c>
      <c r="K19" s="108">
        <v>490</v>
      </c>
      <c r="L19" s="82" t="s">
        <v>432</v>
      </c>
      <c r="M19" s="93">
        <v>525</v>
      </c>
      <c r="N19" s="88">
        <f t="shared" si="1"/>
        <v>1320</v>
      </c>
      <c r="O19" s="107">
        <v>2</v>
      </c>
    </row>
    <row r="20" spans="1:16" s="107" customFormat="1" ht="13.5" thickBot="1">
      <c r="A20" s="17">
        <v>214</v>
      </c>
      <c r="B20" s="91" t="s">
        <v>255</v>
      </c>
      <c r="C20" s="140" t="s">
        <v>256</v>
      </c>
      <c r="D20" s="92">
        <v>450</v>
      </c>
      <c r="E20" s="17">
        <v>475</v>
      </c>
      <c r="F20" s="93">
        <v>500</v>
      </c>
      <c r="G20" s="92" t="s">
        <v>417</v>
      </c>
      <c r="H20" s="17">
        <v>265</v>
      </c>
      <c r="I20" s="93">
        <v>275</v>
      </c>
      <c r="J20" s="154">
        <f t="shared" si="0"/>
        <v>775</v>
      </c>
      <c r="K20" s="92">
        <v>480</v>
      </c>
      <c r="L20" s="17">
        <v>520</v>
      </c>
      <c r="M20" s="93">
        <v>550</v>
      </c>
      <c r="N20" s="88">
        <f t="shared" si="1"/>
        <v>1325</v>
      </c>
      <c r="O20" s="107">
        <v>1</v>
      </c>
      <c r="P20" s="107">
        <f>N20/A20</f>
        <v>6.191588785046729</v>
      </c>
    </row>
    <row r="21" spans="1:14" s="127" customFormat="1" ht="13.5" thickBot="1">
      <c r="A21" s="17">
        <v>220</v>
      </c>
      <c r="B21" s="91" t="s">
        <v>257</v>
      </c>
      <c r="C21" s="140" t="s">
        <v>104</v>
      </c>
      <c r="D21" s="92">
        <v>330</v>
      </c>
      <c r="E21" s="17">
        <v>360</v>
      </c>
      <c r="F21" s="93">
        <v>400</v>
      </c>
      <c r="G21" s="92" t="s">
        <v>420</v>
      </c>
      <c r="H21" s="17">
        <v>250</v>
      </c>
      <c r="I21" s="93" t="s">
        <v>394</v>
      </c>
      <c r="J21" s="154">
        <f t="shared" si="0"/>
        <v>650</v>
      </c>
      <c r="K21" s="92">
        <v>405</v>
      </c>
      <c r="L21" s="17">
        <v>455</v>
      </c>
      <c r="M21" s="93">
        <v>475</v>
      </c>
      <c r="N21" s="88">
        <f t="shared" si="1"/>
        <v>1125</v>
      </c>
    </row>
    <row r="22" spans="1:14" s="107" customFormat="1" ht="13.5" thickBot="1">
      <c r="A22" s="17">
        <v>219.5</v>
      </c>
      <c r="B22" s="91" t="s">
        <v>258</v>
      </c>
      <c r="C22" s="140" t="s">
        <v>104</v>
      </c>
      <c r="D22" s="112">
        <v>335</v>
      </c>
      <c r="E22" s="111">
        <v>350</v>
      </c>
      <c r="F22" s="113" t="s">
        <v>381</v>
      </c>
      <c r="G22" s="112">
        <v>195</v>
      </c>
      <c r="H22" s="111" t="s">
        <v>421</v>
      </c>
      <c r="I22" s="113" t="s">
        <v>421</v>
      </c>
      <c r="J22" s="154">
        <f t="shared" si="0"/>
        <v>545</v>
      </c>
      <c r="K22" s="112">
        <v>395</v>
      </c>
      <c r="L22" s="111">
        <v>420</v>
      </c>
      <c r="M22" s="113" t="s">
        <v>407</v>
      </c>
      <c r="N22" s="88">
        <f t="shared" si="1"/>
        <v>965</v>
      </c>
    </row>
    <row r="23" spans="1:14" s="127" customFormat="1" ht="13.5" thickBot="1">
      <c r="A23" s="17"/>
      <c r="B23" s="17" t="s">
        <v>313</v>
      </c>
      <c r="C23" s="18" t="s">
        <v>37</v>
      </c>
      <c r="D23" s="92">
        <v>315</v>
      </c>
      <c r="E23" s="17" t="s">
        <v>357</v>
      </c>
      <c r="F23" s="93">
        <v>360</v>
      </c>
      <c r="G23" s="92">
        <v>260</v>
      </c>
      <c r="H23" s="17" t="s">
        <v>362</v>
      </c>
      <c r="I23" s="93" t="s">
        <v>362</v>
      </c>
      <c r="J23" s="154">
        <f t="shared" si="0"/>
        <v>620</v>
      </c>
      <c r="K23" s="92">
        <v>375</v>
      </c>
      <c r="L23" s="17" t="s">
        <v>379</v>
      </c>
      <c r="M23" s="93" t="s">
        <v>379</v>
      </c>
      <c r="N23" s="88">
        <f t="shared" si="1"/>
        <v>995</v>
      </c>
    </row>
    <row r="24" spans="1:14" s="127" customFormat="1" ht="13.5" thickBot="1">
      <c r="A24" s="17">
        <v>214.4</v>
      </c>
      <c r="B24" s="17" t="s">
        <v>330</v>
      </c>
      <c r="C24" s="18" t="s">
        <v>110</v>
      </c>
      <c r="D24" s="92">
        <v>290</v>
      </c>
      <c r="E24" s="17" t="s">
        <v>385</v>
      </c>
      <c r="F24" s="93">
        <v>310</v>
      </c>
      <c r="G24" s="92">
        <v>250</v>
      </c>
      <c r="H24" s="17">
        <v>260</v>
      </c>
      <c r="I24" s="93">
        <v>275</v>
      </c>
      <c r="J24" s="154">
        <f t="shared" si="0"/>
        <v>585</v>
      </c>
      <c r="K24" s="92">
        <v>400</v>
      </c>
      <c r="L24" s="17">
        <v>420</v>
      </c>
      <c r="M24" s="93">
        <v>440</v>
      </c>
      <c r="N24" s="88">
        <f t="shared" si="1"/>
        <v>1025</v>
      </c>
    </row>
    <row r="25" spans="1:14" s="127" customFormat="1" ht="13.5" thickBot="1">
      <c r="A25" s="17">
        <v>216</v>
      </c>
      <c r="B25" s="17" t="s">
        <v>340</v>
      </c>
      <c r="C25" s="18" t="s">
        <v>341</v>
      </c>
      <c r="D25" s="92">
        <v>305</v>
      </c>
      <c r="E25" s="17">
        <v>320</v>
      </c>
      <c r="F25" s="93">
        <v>355</v>
      </c>
      <c r="G25" s="92">
        <v>275</v>
      </c>
      <c r="H25" s="17">
        <v>310</v>
      </c>
      <c r="I25" s="93" t="s">
        <v>375</v>
      </c>
      <c r="J25" s="154">
        <f t="shared" si="0"/>
        <v>665</v>
      </c>
      <c r="K25" s="92">
        <v>380</v>
      </c>
      <c r="L25" s="17">
        <v>415</v>
      </c>
      <c r="M25" s="93">
        <v>440</v>
      </c>
      <c r="N25" s="88">
        <f t="shared" si="1"/>
        <v>1105</v>
      </c>
    </row>
    <row r="26" spans="1:15" ht="13.5" thickBot="1">
      <c r="A26" s="17">
        <v>215.1</v>
      </c>
      <c r="B26" s="91" t="s">
        <v>368</v>
      </c>
      <c r="C26" s="140" t="s">
        <v>369</v>
      </c>
      <c r="D26" s="92">
        <v>395</v>
      </c>
      <c r="E26" s="17">
        <v>405</v>
      </c>
      <c r="F26" s="93" t="s">
        <v>347</v>
      </c>
      <c r="G26" s="92">
        <v>215</v>
      </c>
      <c r="H26" s="17">
        <v>225</v>
      </c>
      <c r="I26" s="93">
        <v>235</v>
      </c>
      <c r="J26" s="154">
        <f t="shared" si="0"/>
        <v>640</v>
      </c>
      <c r="K26" s="92">
        <v>475</v>
      </c>
      <c r="L26" s="82">
        <v>500</v>
      </c>
      <c r="M26" s="110" t="s">
        <v>439</v>
      </c>
      <c r="N26" s="88">
        <f t="shared" si="1"/>
        <v>1140</v>
      </c>
      <c r="O26">
        <v>10</v>
      </c>
    </row>
    <row r="27" spans="1:15" s="74" customFormat="1" ht="13.5" thickBot="1">
      <c r="A27" s="17">
        <v>218.5</v>
      </c>
      <c r="B27" s="91" t="s">
        <v>370</v>
      </c>
      <c r="C27" s="140" t="s">
        <v>369</v>
      </c>
      <c r="D27" s="92">
        <v>425</v>
      </c>
      <c r="E27" s="17">
        <v>435</v>
      </c>
      <c r="F27" s="93" t="s">
        <v>407</v>
      </c>
      <c r="G27" s="92">
        <v>245</v>
      </c>
      <c r="H27" s="17">
        <v>260</v>
      </c>
      <c r="I27" s="93" t="s">
        <v>352</v>
      </c>
      <c r="J27" s="154">
        <f t="shared" si="0"/>
        <v>695</v>
      </c>
      <c r="K27" s="92">
        <v>475</v>
      </c>
      <c r="L27" s="82">
        <v>500</v>
      </c>
      <c r="M27" s="110">
        <v>525</v>
      </c>
      <c r="N27" s="88">
        <f t="shared" si="1"/>
        <v>1220</v>
      </c>
      <c r="O27" s="74">
        <v>5</v>
      </c>
    </row>
    <row r="28" spans="1:14" s="29" customFormat="1" ht="13.5" thickBot="1">
      <c r="A28" s="31"/>
      <c r="B28" s="79"/>
      <c r="C28" s="132"/>
      <c r="D28" s="54"/>
      <c r="E28" s="53"/>
      <c r="F28" s="52"/>
      <c r="G28" s="54"/>
      <c r="H28" s="53"/>
      <c r="I28" s="52"/>
      <c r="J28" s="154">
        <f t="shared" si="0"/>
        <v>0</v>
      </c>
      <c r="K28" s="54"/>
      <c r="L28" s="71"/>
      <c r="M28" s="144"/>
      <c r="N28" s="88">
        <f t="shared" si="1"/>
        <v>0</v>
      </c>
    </row>
    <row r="29" s="29" customFormat="1" ht="12.75">
      <c r="A29" s="72"/>
    </row>
    <row r="30" s="29" customFormat="1" ht="12.75">
      <c r="A30" s="72"/>
    </row>
    <row r="31" s="29" customFormat="1" ht="12.75">
      <c r="A31" s="72"/>
    </row>
    <row r="32" s="29" customFormat="1" ht="12.75">
      <c r="A32" s="72"/>
    </row>
    <row r="33" s="29" customFormat="1" ht="12.75">
      <c r="A33" s="72"/>
    </row>
    <row r="34" s="29" customFormat="1" ht="12.75">
      <c r="A34" s="72"/>
    </row>
    <row r="35" s="29" customFormat="1" ht="12.75">
      <c r="A35" s="72"/>
    </row>
    <row r="36" s="29" customFormat="1" ht="12.75">
      <c r="A36" s="72"/>
    </row>
    <row r="37" s="29" customFormat="1" ht="12.75">
      <c r="A37" s="72"/>
    </row>
    <row r="38" s="29" customFormat="1" ht="12.75">
      <c r="A38" s="72"/>
    </row>
    <row r="39" s="29" customFormat="1" ht="12.75">
      <c r="A39" s="72"/>
    </row>
    <row r="40" s="29" customFormat="1" ht="12.75">
      <c r="A40" s="72"/>
    </row>
    <row r="41" s="29" customFormat="1" ht="12.75">
      <c r="A41" s="72"/>
    </row>
    <row r="42" s="29" customFormat="1" ht="12.75">
      <c r="A42" s="72"/>
    </row>
    <row r="43" s="29" customFormat="1" ht="12.75">
      <c r="A43" s="72"/>
    </row>
    <row r="44" s="29" customFormat="1" ht="12.75">
      <c r="A44" s="72"/>
    </row>
    <row r="45" s="29" customFormat="1" ht="12.75">
      <c r="A45" s="72"/>
    </row>
    <row r="46" s="29" customFormat="1" ht="12.75">
      <c r="A46" s="72"/>
    </row>
    <row r="47" s="29" customFormat="1" ht="12.75">
      <c r="A47" s="72"/>
    </row>
    <row r="48" s="29" customFormat="1" ht="12.75">
      <c r="A48" s="72"/>
    </row>
    <row r="49" s="29" customFormat="1" ht="12.75">
      <c r="A49" s="72"/>
    </row>
    <row r="50" s="29" customFormat="1" ht="12.75">
      <c r="A50" s="72"/>
    </row>
    <row r="51" s="29" customFormat="1" ht="12.75">
      <c r="A51" s="72"/>
    </row>
    <row r="52" s="29" customFormat="1" ht="12.75">
      <c r="A52" s="72"/>
    </row>
    <row r="53" s="29" customFormat="1" ht="12.75">
      <c r="A53" s="72"/>
    </row>
    <row r="54" s="29" customFormat="1" ht="12.75">
      <c r="A54" s="72"/>
    </row>
    <row r="55" s="29" customFormat="1" ht="12.75">
      <c r="A55" s="72"/>
    </row>
    <row r="56" s="29" customFormat="1" ht="12.75">
      <c r="A56" s="72"/>
    </row>
    <row r="57" s="29" customFormat="1" ht="12.75">
      <c r="A57" s="72"/>
    </row>
    <row r="58" s="29" customFormat="1" ht="12.75">
      <c r="A58" s="72"/>
    </row>
    <row r="59" s="29" customFormat="1" ht="12.75">
      <c r="A59" s="72"/>
    </row>
    <row r="60" s="29" customFormat="1" ht="12.75">
      <c r="A60" s="72"/>
    </row>
    <row r="61" s="29" customFormat="1" ht="12.75">
      <c r="A61" s="72"/>
    </row>
    <row r="62" s="29" customFormat="1" ht="12.75">
      <c r="A62" s="72"/>
    </row>
    <row r="63" s="29" customFormat="1" ht="12.75">
      <c r="A63" s="72"/>
    </row>
    <row r="64" s="29" customFormat="1" ht="12.75">
      <c r="A64" s="72"/>
    </row>
    <row r="65" s="29" customFormat="1" ht="12.75">
      <c r="A65" s="72"/>
    </row>
    <row r="66" s="29" customFormat="1" ht="12.75">
      <c r="A66" s="72"/>
    </row>
    <row r="67" s="29" customFormat="1" ht="12.75">
      <c r="A67" s="72"/>
    </row>
    <row r="68" s="29" customFormat="1" ht="12.75">
      <c r="A68" s="72"/>
    </row>
    <row r="69" s="29" customFormat="1" ht="12.75">
      <c r="A69" s="72"/>
    </row>
    <row r="70" s="29" customFormat="1" ht="12.75">
      <c r="A70" s="72"/>
    </row>
    <row r="71" s="29" customFormat="1" ht="12.75">
      <c r="A71" s="72"/>
    </row>
    <row r="72" s="29" customFormat="1" ht="12.75">
      <c r="A72" s="72"/>
    </row>
    <row r="73" s="29" customFormat="1" ht="12.75">
      <c r="A73" s="72"/>
    </row>
    <row r="74" s="29" customFormat="1" ht="12.75">
      <c r="A74" s="72"/>
    </row>
    <row r="75" s="29" customFormat="1" ht="12.75">
      <c r="A75" s="72"/>
    </row>
    <row r="76" s="29" customFormat="1" ht="12.75">
      <c r="A76" s="72"/>
    </row>
    <row r="77" s="29" customFormat="1" ht="12.75">
      <c r="A77" s="72"/>
    </row>
    <row r="78" s="29" customFormat="1" ht="12.75">
      <c r="A78" s="72"/>
    </row>
    <row r="79" s="29" customFormat="1" ht="12.75">
      <c r="A79" s="72"/>
    </row>
    <row r="80" s="29" customFormat="1" ht="12.75">
      <c r="A80" s="72"/>
    </row>
    <row r="81" s="29" customFormat="1" ht="12.75">
      <c r="A81" s="72"/>
    </row>
    <row r="82" s="29" customFormat="1" ht="12.75">
      <c r="A82" s="72"/>
    </row>
    <row r="83" s="29" customFormat="1" ht="12.75">
      <c r="A83" s="72"/>
    </row>
    <row r="84" s="29" customFormat="1" ht="12.75">
      <c r="A84" s="72"/>
    </row>
    <row r="85" s="29" customFormat="1" ht="12.75">
      <c r="A85" s="72"/>
    </row>
    <row r="86" s="29" customFormat="1" ht="12.75">
      <c r="A86" s="72"/>
    </row>
    <row r="87" s="29" customFormat="1" ht="12.75">
      <c r="A87" s="72"/>
    </row>
    <row r="88" s="29" customFormat="1" ht="12.75">
      <c r="A88" s="72"/>
    </row>
    <row r="89" s="29" customFormat="1" ht="12.75">
      <c r="A89" s="72"/>
    </row>
    <row r="90" s="29" customFormat="1" ht="12.75">
      <c r="A90" s="72"/>
    </row>
    <row r="91" s="29" customFormat="1" ht="12.75">
      <c r="A91" s="72"/>
    </row>
    <row r="92" s="29" customFormat="1" ht="12.75">
      <c r="A92" s="72"/>
    </row>
    <row r="93" s="29" customFormat="1" ht="12.75">
      <c r="A93" s="72"/>
    </row>
    <row r="94" s="29" customFormat="1" ht="12.75">
      <c r="A94" s="72"/>
    </row>
    <row r="95" s="29" customFormat="1" ht="12.75">
      <c r="A95" s="72"/>
    </row>
    <row r="96" s="29" customFormat="1" ht="12.75">
      <c r="A96" s="72"/>
    </row>
    <row r="97" s="29" customFormat="1" ht="12.75">
      <c r="A97" s="72"/>
    </row>
    <row r="98" s="29" customFormat="1" ht="12.75">
      <c r="A98" s="72"/>
    </row>
    <row r="99" s="29" customFormat="1" ht="12.75">
      <c r="A99" s="72"/>
    </row>
    <row r="100" s="29" customFormat="1" ht="12.75">
      <c r="A100" s="72"/>
    </row>
    <row r="101" s="29" customFormat="1" ht="12.75">
      <c r="A101" s="72"/>
    </row>
    <row r="102" s="29" customFormat="1" ht="12.75">
      <c r="A102" s="72"/>
    </row>
    <row r="103" s="29" customFormat="1" ht="12.75">
      <c r="A103" s="72"/>
    </row>
    <row r="104" s="29" customFormat="1" ht="12.75">
      <c r="A104" s="72"/>
    </row>
    <row r="105" s="29" customFormat="1" ht="12.75">
      <c r="A105" s="72"/>
    </row>
    <row r="106" s="29" customFormat="1" ht="12.75">
      <c r="A106" s="72"/>
    </row>
    <row r="107" s="29" customFormat="1" ht="12.75">
      <c r="A107" s="72"/>
    </row>
    <row r="108" s="29" customFormat="1" ht="12.75">
      <c r="A108" s="72"/>
    </row>
    <row r="109" s="29" customFormat="1" ht="12.75">
      <c r="A109" s="72"/>
    </row>
    <row r="110" s="29" customFormat="1" ht="12.75">
      <c r="A110" s="72"/>
    </row>
    <row r="111" s="29" customFormat="1" ht="12.75">
      <c r="A111" s="72"/>
    </row>
    <row r="112" s="29" customFormat="1" ht="12.75">
      <c r="A112" s="72"/>
    </row>
    <row r="113" s="29" customFormat="1" ht="12.75">
      <c r="A113" s="72"/>
    </row>
    <row r="114" s="29" customFormat="1" ht="12.75">
      <c r="A114" s="72"/>
    </row>
    <row r="115" s="29" customFormat="1" ht="12.75">
      <c r="A115" s="72"/>
    </row>
    <row r="116" s="29" customFormat="1" ht="12.75">
      <c r="A116" s="72"/>
    </row>
    <row r="117" s="29" customFormat="1" ht="12.75">
      <c r="A117" s="72"/>
    </row>
    <row r="118" s="29" customFormat="1" ht="12.75">
      <c r="A118" s="72"/>
    </row>
    <row r="119" s="29" customFormat="1" ht="12.75">
      <c r="A119" s="72"/>
    </row>
    <row r="120" s="29" customFormat="1" ht="12.75">
      <c r="A120" s="72"/>
    </row>
    <row r="121" s="29" customFormat="1" ht="12.75">
      <c r="A121" s="72"/>
    </row>
    <row r="122" s="29" customFormat="1" ht="12.75">
      <c r="A122" s="72"/>
    </row>
    <row r="123" s="29" customFormat="1" ht="12.75">
      <c r="A123" s="72"/>
    </row>
    <row r="124" s="29" customFormat="1" ht="12.75">
      <c r="A124" s="72"/>
    </row>
    <row r="125" s="29" customFormat="1" ht="12.75">
      <c r="A125" s="72"/>
    </row>
    <row r="126" s="29" customFormat="1" ht="12.75">
      <c r="A126" s="72"/>
    </row>
    <row r="127" s="29" customFormat="1" ht="12.75">
      <c r="A127" s="72"/>
    </row>
    <row r="128" s="29" customFormat="1" ht="12.75">
      <c r="A128" s="72"/>
    </row>
    <row r="129" s="29" customFormat="1" ht="12.75">
      <c r="A129" s="72"/>
    </row>
    <row r="130" s="29" customFormat="1" ht="12.75">
      <c r="A130" s="72"/>
    </row>
    <row r="131" s="29" customFormat="1" ht="12.75">
      <c r="A131" s="72"/>
    </row>
    <row r="132" s="29" customFormat="1" ht="12.75">
      <c r="A132" s="72"/>
    </row>
    <row r="133" s="29" customFormat="1" ht="12.75">
      <c r="A133" s="72"/>
    </row>
    <row r="134" s="29" customFormat="1" ht="12.75">
      <c r="A134" s="72"/>
    </row>
    <row r="135" s="29" customFormat="1" ht="12.75">
      <c r="A135" s="72"/>
    </row>
    <row r="136" s="29" customFormat="1" ht="12.75">
      <c r="A136" s="72"/>
    </row>
    <row r="137" s="29" customFormat="1" ht="12.75">
      <c r="A137" s="72"/>
    </row>
    <row r="138" s="29" customFormat="1" ht="12.75">
      <c r="A138" s="72"/>
    </row>
    <row r="139" s="29" customFormat="1" ht="12.75">
      <c r="A139" s="72"/>
    </row>
    <row r="140" s="29" customFormat="1" ht="12.75">
      <c r="A140" s="72"/>
    </row>
    <row r="141" s="29" customFormat="1" ht="12.75">
      <c r="A141" s="72"/>
    </row>
    <row r="142" s="29" customFormat="1" ht="12.75">
      <c r="A142" s="72"/>
    </row>
    <row r="143" s="29" customFormat="1" ht="12.75">
      <c r="A143" s="72"/>
    </row>
    <row r="144" s="29" customFormat="1" ht="12.75">
      <c r="A144" s="72"/>
    </row>
    <row r="145" s="29" customFormat="1" ht="12.75">
      <c r="A145" s="72"/>
    </row>
    <row r="146" s="29" customFormat="1" ht="12.75">
      <c r="A146" s="72"/>
    </row>
    <row r="147" s="29" customFormat="1" ht="12.75">
      <c r="A147" s="72"/>
    </row>
    <row r="148" s="29" customFormat="1" ht="12.75">
      <c r="A148" s="72"/>
    </row>
    <row r="149" s="29" customFormat="1" ht="12.75">
      <c r="A149" s="72"/>
    </row>
    <row r="150" s="29" customFormat="1" ht="12.75">
      <c r="A150" s="72"/>
    </row>
  </sheetData>
  <sheetProtection/>
  <mergeCells count="6">
    <mergeCell ref="A1:A2"/>
    <mergeCell ref="O1:O2"/>
    <mergeCell ref="B1:C1"/>
    <mergeCell ref="D1:F1"/>
    <mergeCell ref="G1:J1"/>
    <mergeCell ref="K1:M1"/>
  </mergeCells>
  <printOptions/>
  <pageMargins left="0" right="0" top="1" bottom="1" header="0.5" footer="0.5"/>
  <pageSetup horizontalDpi="300" verticalDpi="30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32"/>
  <sheetViews>
    <sheetView zoomScalePageLayoutView="0" workbookViewId="0" topLeftCell="A1">
      <selection activeCell="P16" sqref="P16"/>
    </sheetView>
  </sheetViews>
  <sheetFormatPr defaultColWidth="9.140625" defaultRowHeight="12.75"/>
  <cols>
    <col min="1" max="1" width="6.57421875" style="8" customWidth="1"/>
    <col min="2" max="3" width="18.28125" style="0" customWidth="1"/>
    <col min="4" max="13" width="8.140625" style="8" customWidth="1"/>
    <col min="14" max="14" width="8.28125" style="8" customWidth="1"/>
    <col min="15" max="15" width="2.7109375" style="0" customWidth="1"/>
  </cols>
  <sheetData>
    <row r="1" spans="1:15" ht="20.25" customHeight="1">
      <c r="A1" s="161" t="s">
        <v>13</v>
      </c>
      <c r="B1" s="164" t="s">
        <v>31</v>
      </c>
      <c r="C1" s="164"/>
      <c r="D1" s="164" t="s">
        <v>0</v>
      </c>
      <c r="E1" s="164"/>
      <c r="F1" s="164"/>
      <c r="G1" s="164" t="s">
        <v>1</v>
      </c>
      <c r="H1" s="164"/>
      <c r="I1" s="164"/>
      <c r="J1" s="164"/>
      <c r="K1" s="164" t="s">
        <v>2</v>
      </c>
      <c r="L1" s="164"/>
      <c r="M1" s="164"/>
      <c r="N1" s="12" t="s">
        <v>3</v>
      </c>
      <c r="O1" s="162" t="s">
        <v>14</v>
      </c>
    </row>
    <row r="2" spans="1:15" ht="13.5" thickBot="1">
      <c r="A2" s="161"/>
      <c r="B2" s="1" t="s">
        <v>4</v>
      </c>
      <c r="C2" s="1" t="s">
        <v>5</v>
      </c>
      <c r="D2" s="2" t="s">
        <v>6</v>
      </c>
      <c r="E2" s="2" t="s">
        <v>7</v>
      </c>
      <c r="F2" s="2" t="s">
        <v>8</v>
      </c>
      <c r="G2" s="28" t="s">
        <v>9</v>
      </c>
      <c r="H2" s="28" t="s">
        <v>10</v>
      </c>
      <c r="I2" s="28" t="s">
        <v>11</v>
      </c>
      <c r="J2" s="2" t="s">
        <v>12</v>
      </c>
      <c r="K2" s="28" t="s">
        <v>6</v>
      </c>
      <c r="L2" s="28" t="s">
        <v>10</v>
      </c>
      <c r="M2" s="28" t="s">
        <v>8</v>
      </c>
      <c r="N2" s="13"/>
      <c r="O2" s="163"/>
    </row>
    <row r="3" spans="1:15" s="81" customFormat="1" ht="13.5" thickBot="1">
      <c r="A3" s="82">
        <v>227</v>
      </c>
      <c r="B3" s="91" t="s">
        <v>259</v>
      </c>
      <c r="C3" s="91" t="s">
        <v>106</v>
      </c>
      <c r="D3" s="85">
        <v>270</v>
      </c>
      <c r="E3" s="86">
        <v>295</v>
      </c>
      <c r="F3" s="87">
        <v>315</v>
      </c>
      <c r="G3" s="85">
        <v>205</v>
      </c>
      <c r="H3" s="86">
        <v>225</v>
      </c>
      <c r="I3" s="87">
        <v>250</v>
      </c>
      <c r="J3" s="154">
        <f>MAX(D3:F3)+MAX(G3:I3)</f>
        <v>565</v>
      </c>
      <c r="K3" s="85">
        <v>330</v>
      </c>
      <c r="L3" s="86">
        <v>380</v>
      </c>
      <c r="M3" s="87" t="s">
        <v>386</v>
      </c>
      <c r="N3" s="88">
        <f>J3+MAX(K3:M3)</f>
        <v>945</v>
      </c>
      <c r="O3" s="80"/>
    </row>
    <row r="4" spans="1:15" s="81" customFormat="1" ht="13.5" thickBot="1">
      <c r="A4" s="82">
        <v>240.8</v>
      </c>
      <c r="B4" s="91" t="s">
        <v>260</v>
      </c>
      <c r="C4" s="91" t="s">
        <v>108</v>
      </c>
      <c r="D4" s="108">
        <v>325</v>
      </c>
      <c r="E4" s="82" t="s">
        <v>359</v>
      </c>
      <c r="F4" s="110" t="s">
        <v>359</v>
      </c>
      <c r="G4" s="108">
        <v>250</v>
      </c>
      <c r="H4" s="82">
        <v>275</v>
      </c>
      <c r="I4" s="110" t="s">
        <v>356</v>
      </c>
      <c r="J4" s="154">
        <f aca="true" t="shared" si="0" ref="J4:J30">MAX(D4:F4)+MAX(G4:I4)</f>
        <v>600</v>
      </c>
      <c r="K4" s="108">
        <v>405</v>
      </c>
      <c r="L4" s="82">
        <v>445</v>
      </c>
      <c r="M4" s="110">
        <v>460</v>
      </c>
      <c r="N4" s="88">
        <f aca="true" t="shared" si="1" ref="N4:N30">J4+MAX(K4:M4)</f>
        <v>1060</v>
      </c>
      <c r="O4" s="80"/>
    </row>
    <row r="5" spans="1:15" s="81" customFormat="1" ht="13.5" thickBot="1">
      <c r="A5" s="82">
        <v>235.8</v>
      </c>
      <c r="B5" s="91" t="s">
        <v>261</v>
      </c>
      <c r="C5" s="91" t="s">
        <v>94</v>
      </c>
      <c r="D5" s="108" t="s">
        <v>375</v>
      </c>
      <c r="E5" s="82">
        <v>345</v>
      </c>
      <c r="F5" s="110">
        <v>385</v>
      </c>
      <c r="G5" s="108" t="s">
        <v>394</v>
      </c>
      <c r="H5" s="82">
        <v>270</v>
      </c>
      <c r="I5" s="110" t="s">
        <v>356</v>
      </c>
      <c r="J5" s="154">
        <f t="shared" si="0"/>
        <v>655</v>
      </c>
      <c r="K5" s="108">
        <v>425</v>
      </c>
      <c r="L5" s="82">
        <v>455</v>
      </c>
      <c r="M5" s="110">
        <v>480</v>
      </c>
      <c r="N5" s="88">
        <f t="shared" si="1"/>
        <v>1135</v>
      </c>
      <c r="O5" s="80"/>
    </row>
    <row r="6" spans="1:15" s="29" customFormat="1" ht="13.5" thickBot="1">
      <c r="A6" s="17">
        <v>235.3</v>
      </c>
      <c r="B6" s="91" t="s">
        <v>262</v>
      </c>
      <c r="C6" s="91" t="s">
        <v>174</v>
      </c>
      <c r="D6" s="92">
        <v>330</v>
      </c>
      <c r="E6" s="17">
        <v>360</v>
      </c>
      <c r="F6" s="93">
        <v>380</v>
      </c>
      <c r="G6" s="92">
        <v>225</v>
      </c>
      <c r="H6" s="17">
        <v>240</v>
      </c>
      <c r="I6" s="93">
        <v>245</v>
      </c>
      <c r="J6" s="154">
        <f t="shared" si="0"/>
        <v>625</v>
      </c>
      <c r="K6" s="92">
        <v>380</v>
      </c>
      <c r="L6" s="17">
        <v>410</v>
      </c>
      <c r="M6" s="93">
        <v>435</v>
      </c>
      <c r="N6" s="88">
        <f t="shared" si="1"/>
        <v>1060</v>
      </c>
      <c r="O6" s="33"/>
    </row>
    <row r="7" spans="1:15" s="29" customFormat="1" ht="13.5" thickBot="1">
      <c r="A7" s="17">
        <v>240.1</v>
      </c>
      <c r="B7" s="91" t="s">
        <v>263</v>
      </c>
      <c r="C7" s="91" t="s">
        <v>152</v>
      </c>
      <c r="D7" s="92">
        <v>330</v>
      </c>
      <c r="E7" s="17">
        <v>355</v>
      </c>
      <c r="F7" s="93" t="s">
        <v>373</v>
      </c>
      <c r="G7" s="92">
        <v>175</v>
      </c>
      <c r="H7" s="17">
        <v>195</v>
      </c>
      <c r="I7" s="93">
        <v>200</v>
      </c>
      <c r="J7" s="154">
        <f t="shared" si="0"/>
        <v>555</v>
      </c>
      <c r="K7" s="92">
        <v>415</v>
      </c>
      <c r="L7" s="17">
        <v>445</v>
      </c>
      <c r="M7" s="93" t="s">
        <v>430</v>
      </c>
      <c r="N7" s="88">
        <f t="shared" si="1"/>
        <v>1000</v>
      </c>
      <c r="O7" s="33"/>
    </row>
    <row r="8" spans="1:15" s="29" customFormat="1" ht="13.5" thickBot="1">
      <c r="A8" s="17">
        <v>233.2</v>
      </c>
      <c r="B8" s="91" t="s">
        <v>46</v>
      </c>
      <c r="C8" s="91" t="s">
        <v>38</v>
      </c>
      <c r="D8" s="92" t="s">
        <v>374</v>
      </c>
      <c r="E8" s="17" t="s">
        <v>380</v>
      </c>
      <c r="F8" s="93" t="s">
        <v>380</v>
      </c>
      <c r="G8" s="92" t="s">
        <v>344</v>
      </c>
      <c r="H8" s="17"/>
      <c r="I8" s="93"/>
      <c r="J8" s="154">
        <f t="shared" si="0"/>
        <v>0</v>
      </c>
      <c r="K8" s="92" t="s">
        <v>344</v>
      </c>
      <c r="L8" s="17"/>
      <c r="M8" s="93"/>
      <c r="N8" s="88">
        <f t="shared" si="1"/>
        <v>0</v>
      </c>
      <c r="O8" s="33"/>
    </row>
    <row r="9" spans="1:15" s="29" customFormat="1" ht="13.5" thickBot="1">
      <c r="A9" s="17">
        <v>237.4</v>
      </c>
      <c r="B9" s="84" t="s">
        <v>264</v>
      </c>
      <c r="C9" s="84" t="s">
        <v>133</v>
      </c>
      <c r="D9" s="92" t="s">
        <v>383</v>
      </c>
      <c r="E9" s="17">
        <v>405</v>
      </c>
      <c r="F9" s="93" t="s">
        <v>386</v>
      </c>
      <c r="G9" s="92" t="s">
        <v>351</v>
      </c>
      <c r="H9" s="17">
        <v>325</v>
      </c>
      <c r="I9" s="93">
        <v>335</v>
      </c>
      <c r="J9" s="154">
        <f t="shared" si="0"/>
        <v>740</v>
      </c>
      <c r="K9" s="92" t="s">
        <v>377</v>
      </c>
      <c r="L9" s="17">
        <v>405</v>
      </c>
      <c r="M9" s="93">
        <v>435</v>
      </c>
      <c r="N9" s="88">
        <f t="shared" si="1"/>
        <v>1175</v>
      </c>
      <c r="O9" s="33">
        <v>8</v>
      </c>
    </row>
    <row r="10" spans="1:15" s="29" customFormat="1" ht="13.5" thickBot="1">
      <c r="A10" s="17">
        <v>231.4</v>
      </c>
      <c r="B10" s="84" t="s">
        <v>265</v>
      </c>
      <c r="C10" s="84" t="s">
        <v>135</v>
      </c>
      <c r="D10" s="92">
        <v>375</v>
      </c>
      <c r="E10" s="17">
        <v>405</v>
      </c>
      <c r="F10" s="93">
        <v>415</v>
      </c>
      <c r="G10" s="92">
        <v>250</v>
      </c>
      <c r="H10" s="17">
        <v>270</v>
      </c>
      <c r="I10" s="93" t="s">
        <v>362</v>
      </c>
      <c r="J10" s="154">
        <f t="shared" si="0"/>
        <v>685</v>
      </c>
      <c r="K10" s="92">
        <v>495</v>
      </c>
      <c r="L10" s="17">
        <v>525</v>
      </c>
      <c r="M10" s="93">
        <v>540</v>
      </c>
      <c r="N10" s="88">
        <f t="shared" si="1"/>
        <v>1225</v>
      </c>
      <c r="O10" s="33">
        <v>2</v>
      </c>
    </row>
    <row r="11" spans="1:15" s="29" customFormat="1" ht="13.5" thickBot="1">
      <c r="A11" s="92">
        <v>237.6</v>
      </c>
      <c r="B11" s="91" t="s">
        <v>266</v>
      </c>
      <c r="C11" s="91" t="s">
        <v>15</v>
      </c>
      <c r="D11" s="92">
        <v>365</v>
      </c>
      <c r="E11" s="17">
        <v>385</v>
      </c>
      <c r="F11" s="93">
        <v>405</v>
      </c>
      <c r="G11" s="92">
        <v>235</v>
      </c>
      <c r="H11" s="17">
        <v>255</v>
      </c>
      <c r="I11" s="93" t="s">
        <v>350</v>
      </c>
      <c r="J11" s="154">
        <f t="shared" si="0"/>
        <v>660</v>
      </c>
      <c r="K11" s="92">
        <v>450</v>
      </c>
      <c r="L11" s="17" t="s">
        <v>414</v>
      </c>
      <c r="M11" s="93">
        <v>500</v>
      </c>
      <c r="N11" s="88">
        <f t="shared" si="1"/>
        <v>1160</v>
      </c>
      <c r="O11" s="33">
        <v>10</v>
      </c>
    </row>
    <row r="12" spans="1:15" s="29" customFormat="1" ht="13.5" thickBot="1">
      <c r="A12" s="92"/>
      <c r="B12" s="84" t="s">
        <v>267</v>
      </c>
      <c r="C12" s="84" t="s">
        <v>206</v>
      </c>
      <c r="D12" s="92"/>
      <c r="E12" s="17"/>
      <c r="F12" s="93"/>
      <c r="G12" s="92"/>
      <c r="H12" s="17"/>
      <c r="I12" s="93"/>
      <c r="J12" s="154">
        <f t="shared" si="0"/>
        <v>0</v>
      </c>
      <c r="K12" s="92"/>
      <c r="L12" s="82"/>
      <c r="M12" s="93"/>
      <c r="N12" s="88">
        <f t="shared" si="1"/>
        <v>0</v>
      </c>
      <c r="O12" s="33"/>
    </row>
    <row r="13" spans="1:15" s="29" customFormat="1" ht="13.5" thickBot="1">
      <c r="A13" s="92">
        <v>239</v>
      </c>
      <c r="B13" s="91" t="s">
        <v>268</v>
      </c>
      <c r="C13" s="91" t="s">
        <v>75</v>
      </c>
      <c r="D13" s="92">
        <v>250</v>
      </c>
      <c r="E13" s="17">
        <v>315</v>
      </c>
      <c r="F13" s="93">
        <v>345</v>
      </c>
      <c r="G13" s="92">
        <v>225</v>
      </c>
      <c r="H13" s="17">
        <v>245</v>
      </c>
      <c r="I13" s="93" t="s">
        <v>350</v>
      </c>
      <c r="J13" s="154">
        <f t="shared" si="0"/>
        <v>590</v>
      </c>
      <c r="K13" s="92">
        <v>350</v>
      </c>
      <c r="L13" s="82">
        <v>380</v>
      </c>
      <c r="M13" s="93">
        <v>405</v>
      </c>
      <c r="N13" s="88">
        <f t="shared" si="1"/>
        <v>995</v>
      </c>
      <c r="O13" s="33"/>
    </row>
    <row r="14" spans="1:15" s="29" customFormat="1" ht="13.5" thickBot="1">
      <c r="A14" s="92">
        <v>237.6</v>
      </c>
      <c r="B14" s="91" t="s">
        <v>45</v>
      </c>
      <c r="C14" s="91" t="s">
        <v>16</v>
      </c>
      <c r="D14" s="92" t="s">
        <v>345</v>
      </c>
      <c r="E14" s="17" t="s">
        <v>347</v>
      </c>
      <c r="F14" s="93">
        <v>425</v>
      </c>
      <c r="G14" s="92">
        <v>225</v>
      </c>
      <c r="H14" s="17">
        <v>235</v>
      </c>
      <c r="I14" s="93">
        <v>245</v>
      </c>
      <c r="J14" s="154">
        <f t="shared" si="0"/>
        <v>670</v>
      </c>
      <c r="K14" s="92">
        <v>480</v>
      </c>
      <c r="L14" s="17">
        <v>490</v>
      </c>
      <c r="M14" s="93">
        <v>500</v>
      </c>
      <c r="N14" s="88">
        <f t="shared" si="1"/>
        <v>1170</v>
      </c>
      <c r="O14" s="33">
        <v>9</v>
      </c>
    </row>
    <row r="15" spans="1:16" s="29" customFormat="1" ht="13.5" thickBot="1">
      <c r="A15" s="17">
        <v>233.8</v>
      </c>
      <c r="B15" s="91" t="s">
        <v>44</v>
      </c>
      <c r="C15" s="91" t="s">
        <v>16</v>
      </c>
      <c r="D15" s="92">
        <v>550</v>
      </c>
      <c r="E15" s="17">
        <v>585</v>
      </c>
      <c r="F15" s="93">
        <v>605</v>
      </c>
      <c r="G15" s="92">
        <v>380</v>
      </c>
      <c r="H15" s="17">
        <v>400</v>
      </c>
      <c r="I15" s="93">
        <v>420</v>
      </c>
      <c r="J15" s="154">
        <f t="shared" si="0"/>
        <v>1025</v>
      </c>
      <c r="K15" s="92">
        <v>550</v>
      </c>
      <c r="L15" s="17">
        <v>600</v>
      </c>
      <c r="M15" s="93">
        <v>615</v>
      </c>
      <c r="N15" s="88">
        <f t="shared" si="1"/>
        <v>1640</v>
      </c>
      <c r="O15" s="33">
        <v>1</v>
      </c>
      <c r="P15" s="29">
        <f>N15/A15</f>
        <v>7.014542343883661</v>
      </c>
    </row>
    <row r="16" spans="1:15" s="29" customFormat="1" ht="13.5" thickBot="1">
      <c r="A16" s="17">
        <v>227.5</v>
      </c>
      <c r="B16" s="91" t="s">
        <v>269</v>
      </c>
      <c r="C16" s="91" t="s">
        <v>99</v>
      </c>
      <c r="D16" s="92" t="s">
        <v>371</v>
      </c>
      <c r="E16" s="17">
        <v>330</v>
      </c>
      <c r="F16" s="93">
        <v>345</v>
      </c>
      <c r="G16" s="92">
        <v>175</v>
      </c>
      <c r="H16" s="17" t="s">
        <v>404</v>
      </c>
      <c r="I16" s="93" t="s">
        <v>390</v>
      </c>
      <c r="J16" s="154">
        <f t="shared" si="0"/>
        <v>520</v>
      </c>
      <c r="K16" s="92">
        <v>440</v>
      </c>
      <c r="L16" s="17">
        <v>465</v>
      </c>
      <c r="M16" s="93">
        <v>480</v>
      </c>
      <c r="N16" s="88">
        <f t="shared" si="1"/>
        <v>1000</v>
      </c>
      <c r="O16" s="33"/>
    </row>
    <row r="17" spans="1:15" s="29" customFormat="1" ht="13.5" thickBot="1">
      <c r="A17" s="17">
        <v>239.2</v>
      </c>
      <c r="B17" s="84" t="s">
        <v>270</v>
      </c>
      <c r="C17" s="84" t="s">
        <v>271</v>
      </c>
      <c r="D17" s="92">
        <v>365</v>
      </c>
      <c r="E17" s="17">
        <v>405</v>
      </c>
      <c r="F17" s="93">
        <v>425</v>
      </c>
      <c r="G17" s="92">
        <v>250</v>
      </c>
      <c r="H17" s="17">
        <v>270</v>
      </c>
      <c r="I17" s="93">
        <v>280</v>
      </c>
      <c r="J17" s="154">
        <f t="shared" si="0"/>
        <v>705</v>
      </c>
      <c r="K17" s="92">
        <v>440</v>
      </c>
      <c r="L17" s="17">
        <v>470</v>
      </c>
      <c r="M17" s="93">
        <v>490</v>
      </c>
      <c r="N17" s="88">
        <f t="shared" si="1"/>
        <v>1195</v>
      </c>
      <c r="O17" s="33">
        <v>6</v>
      </c>
    </row>
    <row r="18" spans="1:15" s="29" customFormat="1" ht="13.5" thickBot="1">
      <c r="A18" s="17">
        <v>240</v>
      </c>
      <c r="B18" s="84" t="s">
        <v>272</v>
      </c>
      <c r="C18" s="84" t="s">
        <v>119</v>
      </c>
      <c r="D18" s="92" t="s">
        <v>358</v>
      </c>
      <c r="E18" s="17">
        <v>300</v>
      </c>
      <c r="F18" s="93" t="s">
        <v>355</v>
      </c>
      <c r="G18" s="92">
        <v>250</v>
      </c>
      <c r="H18" s="17">
        <v>270</v>
      </c>
      <c r="I18" s="93" t="s">
        <v>358</v>
      </c>
      <c r="J18" s="154">
        <f t="shared" si="0"/>
        <v>570</v>
      </c>
      <c r="K18" s="92">
        <v>325</v>
      </c>
      <c r="L18" s="17">
        <v>360</v>
      </c>
      <c r="M18" s="93">
        <v>385</v>
      </c>
      <c r="N18" s="88">
        <f t="shared" si="1"/>
        <v>955</v>
      </c>
      <c r="O18" s="33"/>
    </row>
    <row r="19" spans="1:15" s="29" customFormat="1" ht="13.5" thickBot="1">
      <c r="A19" s="92">
        <v>239.7</v>
      </c>
      <c r="B19" s="84" t="s">
        <v>273</v>
      </c>
      <c r="C19" s="84" t="s">
        <v>215</v>
      </c>
      <c r="D19" s="92">
        <v>375</v>
      </c>
      <c r="E19" s="17">
        <v>395</v>
      </c>
      <c r="F19" s="93" t="s">
        <v>377</v>
      </c>
      <c r="G19" s="92">
        <v>275</v>
      </c>
      <c r="H19" s="17">
        <v>295</v>
      </c>
      <c r="I19" s="93" t="s">
        <v>351</v>
      </c>
      <c r="J19" s="154">
        <f t="shared" si="0"/>
        <v>690</v>
      </c>
      <c r="K19" s="92">
        <v>450</v>
      </c>
      <c r="L19" s="17">
        <v>480</v>
      </c>
      <c r="M19" s="110">
        <v>510</v>
      </c>
      <c r="N19" s="88">
        <f t="shared" si="1"/>
        <v>1200</v>
      </c>
      <c r="O19" s="36">
        <v>5</v>
      </c>
    </row>
    <row r="20" spans="1:15" s="29" customFormat="1" ht="13.5" thickBot="1">
      <c r="A20" s="92">
        <v>238.6</v>
      </c>
      <c r="B20" s="91" t="s">
        <v>274</v>
      </c>
      <c r="C20" s="91" t="s">
        <v>37</v>
      </c>
      <c r="D20" s="92">
        <v>405</v>
      </c>
      <c r="E20" s="17" t="s">
        <v>384</v>
      </c>
      <c r="F20" s="93" t="s">
        <v>387</v>
      </c>
      <c r="G20" s="92">
        <v>305</v>
      </c>
      <c r="H20" s="17">
        <v>320</v>
      </c>
      <c r="I20" s="93">
        <v>335</v>
      </c>
      <c r="J20" s="154">
        <f t="shared" si="0"/>
        <v>740</v>
      </c>
      <c r="K20" s="108">
        <v>460</v>
      </c>
      <c r="L20" s="17">
        <v>480</v>
      </c>
      <c r="M20" s="93" t="s">
        <v>406</v>
      </c>
      <c r="N20" s="88">
        <f t="shared" si="1"/>
        <v>1220</v>
      </c>
      <c r="O20" s="33">
        <v>3</v>
      </c>
    </row>
    <row r="21" spans="1:14" s="29" customFormat="1" ht="13.5" thickBot="1">
      <c r="A21" s="92">
        <v>236.8</v>
      </c>
      <c r="B21" s="91" t="s">
        <v>234</v>
      </c>
      <c r="C21" s="91" t="s">
        <v>37</v>
      </c>
      <c r="D21" s="92" t="s">
        <v>351</v>
      </c>
      <c r="E21" s="17">
        <v>325</v>
      </c>
      <c r="F21" s="93">
        <v>330</v>
      </c>
      <c r="G21" s="92">
        <v>225</v>
      </c>
      <c r="H21" s="17">
        <v>235</v>
      </c>
      <c r="I21" s="93">
        <v>250</v>
      </c>
      <c r="J21" s="154">
        <f t="shared" si="0"/>
        <v>580</v>
      </c>
      <c r="K21" s="92">
        <v>475</v>
      </c>
      <c r="L21" s="17">
        <v>500</v>
      </c>
      <c r="M21" s="93">
        <v>525</v>
      </c>
      <c r="N21" s="88">
        <f t="shared" si="1"/>
        <v>1105</v>
      </c>
    </row>
    <row r="22" spans="1:15" s="29" customFormat="1" ht="13.5" thickBot="1">
      <c r="A22" s="92">
        <v>233.8</v>
      </c>
      <c r="B22" s="91" t="s">
        <v>275</v>
      </c>
      <c r="C22" s="91" t="s">
        <v>102</v>
      </c>
      <c r="D22" s="92">
        <v>385</v>
      </c>
      <c r="E22" s="17">
        <v>405</v>
      </c>
      <c r="F22" s="93">
        <v>410</v>
      </c>
      <c r="G22" s="92">
        <v>245</v>
      </c>
      <c r="H22" s="17">
        <v>285</v>
      </c>
      <c r="I22" s="93">
        <v>290</v>
      </c>
      <c r="J22" s="154">
        <f t="shared" si="0"/>
        <v>700</v>
      </c>
      <c r="K22" s="92">
        <v>440</v>
      </c>
      <c r="L22" s="17">
        <v>480</v>
      </c>
      <c r="M22" s="93">
        <v>485</v>
      </c>
      <c r="N22" s="88">
        <f t="shared" si="1"/>
        <v>1185</v>
      </c>
      <c r="O22" s="50">
        <v>7</v>
      </c>
    </row>
    <row r="23" spans="1:14" s="29" customFormat="1" ht="13.5" thickBot="1">
      <c r="A23" s="17">
        <v>240.6</v>
      </c>
      <c r="B23" s="91" t="s">
        <v>276</v>
      </c>
      <c r="C23" s="91" t="s">
        <v>277</v>
      </c>
      <c r="D23" s="92">
        <v>365</v>
      </c>
      <c r="E23" s="17">
        <v>385</v>
      </c>
      <c r="F23" s="93">
        <v>395</v>
      </c>
      <c r="G23" s="92">
        <v>265</v>
      </c>
      <c r="H23" s="17">
        <v>285</v>
      </c>
      <c r="I23" s="93" t="s">
        <v>358</v>
      </c>
      <c r="J23" s="154">
        <f t="shared" si="0"/>
        <v>680</v>
      </c>
      <c r="K23" s="92">
        <v>420</v>
      </c>
      <c r="L23" s="17">
        <v>445</v>
      </c>
      <c r="M23" s="93">
        <v>460</v>
      </c>
      <c r="N23" s="88">
        <f t="shared" si="1"/>
        <v>1140</v>
      </c>
    </row>
    <row r="24" spans="1:14" s="29" customFormat="1" ht="13.5" thickBot="1">
      <c r="A24" s="17">
        <v>231.3</v>
      </c>
      <c r="B24" s="91" t="s">
        <v>67</v>
      </c>
      <c r="C24" s="91" t="s">
        <v>34</v>
      </c>
      <c r="D24" s="92">
        <v>330</v>
      </c>
      <c r="E24" s="17">
        <v>340</v>
      </c>
      <c r="F24" s="93">
        <v>365</v>
      </c>
      <c r="G24" s="92">
        <v>230</v>
      </c>
      <c r="H24" s="17">
        <v>250</v>
      </c>
      <c r="I24" s="93" t="s">
        <v>349</v>
      </c>
      <c r="J24" s="154">
        <f t="shared" si="0"/>
        <v>615</v>
      </c>
      <c r="K24" s="92">
        <v>420</v>
      </c>
      <c r="L24" s="17">
        <v>440</v>
      </c>
      <c r="M24" s="93">
        <v>465</v>
      </c>
      <c r="N24" s="88">
        <f t="shared" si="1"/>
        <v>1080</v>
      </c>
    </row>
    <row r="25" spans="1:14" s="29" customFormat="1" ht="13.5" thickBot="1">
      <c r="A25" s="17">
        <v>239</v>
      </c>
      <c r="B25" s="91" t="s">
        <v>328</v>
      </c>
      <c r="C25" s="91" t="s">
        <v>126</v>
      </c>
      <c r="D25" s="92" t="s">
        <v>358</v>
      </c>
      <c r="E25" s="17" t="s">
        <v>385</v>
      </c>
      <c r="F25" s="93">
        <v>310</v>
      </c>
      <c r="G25" s="92">
        <v>190</v>
      </c>
      <c r="H25" s="17">
        <v>200</v>
      </c>
      <c r="I25" s="93" t="s">
        <v>395</v>
      </c>
      <c r="J25" s="154">
        <f t="shared" si="0"/>
        <v>510</v>
      </c>
      <c r="K25" s="92">
        <v>380</v>
      </c>
      <c r="L25" s="82">
        <v>400</v>
      </c>
      <c r="M25" s="110">
        <v>420</v>
      </c>
      <c r="N25" s="88">
        <f t="shared" si="1"/>
        <v>930</v>
      </c>
    </row>
    <row r="26" spans="1:15" s="29" customFormat="1" ht="13.5" thickBot="1">
      <c r="A26" s="17">
        <v>238.8</v>
      </c>
      <c r="B26" s="17" t="s">
        <v>200</v>
      </c>
      <c r="C26" s="18" t="s">
        <v>130</v>
      </c>
      <c r="D26" s="92">
        <v>365</v>
      </c>
      <c r="E26" s="17">
        <v>405</v>
      </c>
      <c r="F26" s="93">
        <v>425</v>
      </c>
      <c r="G26" s="92">
        <v>300</v>
      </c>
      <c r="H26" s="17" t="s">
        <v>374</v>
      </c>
      <c r="I26" s="93" t="s">
        <v>374</v>
      </c>
      <c r="J26" s="154">
        <f t="shared" si="0"/>
        <v>725</v>
      </c>
      <c r="K26" s="92">
        <v>425</v>
      </c>
      <c r="L26" s="17">
        <v>455</v>
      </c>
      <c r="M26" s="93">
        <v>475</v>
      </c>
      <c r="N26" s="88">
        <f t="shared" si="1"/>
        <v>1200</v>
      </c>
      <c r="O26" s="131">
        <v>4</v>
      </c>
    </row>
    <row r="27" spans="1:14" s="29" customFormat="1" ht="13.5" thickBot="1">
      <c r="A27" s="31"/>
      <c r="B27" s="79"/>
      <c r="C27" s="132"/>
      <c r="D27" s="19"/>
      <c r="E27" s="31"/>
      <c r="F27" s="32"/>
      <c r="G27" s="19"/>
      <c r="H27" s="31"/>
      <c r="I27" s="32"/>
      <c r="J27" s="154">
        <f t="shared" si="0"/>
        <v>0</v>
      </c>
      <c r="K27" s="19"/>
      <c r="L27" s="44"/>
      <c r="M27" s="48"/>
      <c r="N27" s="88">
        <f t="shared" si="1"/>
        <v>0</v>
      </c>
    </row>
    <row r="28" spans="1:14" ht="13.5" thickBot="1">
      <c r="A28" s="31"/>
      <c r="B28" s="79"/>
      <c r="C28" s="132"/>
      <c r="D28" s="19"/>
      <c r="E28" s="31"/>
      <c r="F28" s="32"/>
      <c r="G28" s="19"/>
      <c r="H28" s="31"/>
      <c r="I28" s="32"/>
      <c r="J28" s="154">
        <f t="shared" si="0"/>
        <v>0</v>
      </c>
      <c r="K28" s="19"/>
      <c r="L28" s="44"/>
      <c r="M28" s="48"/>
      <c r="N28" s="88">
        <f t="shared" si="1"/>
        <v>0</v>
      </c>
    </row>
    <row r="29" spans="1:14" s="74" customFormat="1" ht="13.5" thickBot="1">
      <c r="A29" s="31"/>
      <c r="B29" s="79"/>
      <c r="C29" s="132"/>
      <c r="D29" s="19"/>
      <c r="E29" s="31"/>
      <c r="F29" s="32"/>
      <c r="G29" s="19"/>
      <c r="H29" s="31"/>
      <c r="I29" s="32"/>
      <c r="J29" s="154">
        <f t="shared" si="0"/>
        <v>0</v>
      </c>
      <c r="K29" s="19"/>
      <c r="L29" s="44"/>
      <c r="M29" s="48"/>
      <c r="N29" s="88">
        <f t="shared" si="1"/>
        <v>0</v>
      </c>
    </row>
    <row r="30" spans="1:14" s="29" customFormat="1" ht="13.5" thickBot="1">
      <c r="A30" s="31"/>
      <c r="B30" s="79"/>
      <c r="C30" s="132"/>
      <c r="D30" s="54"/>
      <c r="E30" s="53"/>
      <c r="F30" s="52"/>
      <c r="G30" s="54"/>
      <c r="H30" s="53"/>
      <c r="I30" s="52"/>
      <c r="J30" s="154">
        <f t="shared" si="0"/>
        <v>0</v>
      </c>
      <c r="K30" s="54"/>
      <c r="L30" s="71"/>
      <c r="M30" s="144"/>
      <c r="N30" s="88">
        <f t="shared" si="1"/>
        <v>0</v>
      </c>
    </row>
    <row r="31" spans="1:14" s="29" customFormat="1" ht="12.75">
      <c r="A31" s="26"/>
      <c r="B31" s="27"/>
      <c r="C31" s="27"/>
      <c r="D31" s="26"/>
      <c r="E31" s="26"/>
      <c r="F31" s="26"/>
      <c r="G31" s="26"/>
      <c r="H31" s="26"/>
      <c r="I31" s="26"/>
      <c r="J31" s="50"/>
      <c r="K31" s="26"/>
      <c r="L31" s="26"/>
      <c r="M31" s="26"/>
      <c r="N31" s="26"/>
    </row>
    <row r="32" spans="1:14" s="23" customFormat="1" ht="12.75">
      <c r="A32" s="8"/>
      <c r="B32"/>
      <c r="C32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</row>
  </sheetData>
  <sheetProtection/>
  <mergeCells count="6">
    <mergeCell ref="A1:A2"/>
    <mergeCell ref="O1:O2"/>
    <mergeCell ref="B1:C1"/>
    <mergeCell ref="D1:F1"/>
    <mergeCell ref="G1:J1"/>
    <mergeCell ref="K1:M1"/>
  </mergeCells>
  <printOptions/>
  <pageMargins left="0" right="0" top="1" bottom="1" header="0.5" footer="0.5"/>
  <pageSetup horizontalDpi="300" verticalDpi="30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P26"/>
  <sheetViews>
    <sheetView zoomScalePageLayoutView="0" workbookViewId="0" topLeftCell="A1">
      <selection activeCell="P20" sqref="P20"/>
    </sheetView>
  </sheetViews>
  <sheetFormatPr defaultColWidth="9.140625" defaultRowHeight="12.75"/>
  <cols>
    <col min="1" max="1" width="6.7109375" style="8" customWidth="1"/>
    <col min="2" max="3" width="18.28125" style="0" customWidth="1"/>
    <col min="4" max="13" width="8.140625" style="8" customWidth="1"/>
    <col min="14" max="14" width="8.28125" style="8" customWidth="1"/>
    <col min="15" max="15" width="2.7109375" style="0" customWidth="1"/>
  </cols>
  <sheetData>
    <row r="1" spans="1:15" ht="20.25" customHeight="1">
      <c r="A1" s="161" t="s">
        <v>13</v>
      </c>
      <c r="B1" s="164" t="s">
        <v>32</v>
      </c>
      <c r="C1" s="164"/>
      <c r="D1" s="164" t="s">
        <v>0</v>
      </c>
      <c r="E1" s="164"/>
      <c r="F1" s="164"/>
      <c r="G1" s="164" t="s">
        <v>1</v>
      </c>
      <c r="H1" s="164"/>
      <c r="I1" s="164"/>
      <c r="J1" s="164"/>
      <c r="K1" s="164" t="s">
        <v>2</v>
      </c>
      <c r="L1" s="164"/>
      <c r="M1" s="164"/>
      <c r="N1" s="12" t="s">
        <v>3</v>
      </c>
      <c r="O1" s="162" t="s">
        <v>14</v>
      </c>
    </row>
    <row r="2" spans="1:15" ht="13.5" thickBot="1">
      <c r="A2" s="161"/>
      <c r="B2" s="1" t="s">
        <v>4</v>
      </c>
      <c r="C2" s="1" t="s">
        <v>5</v>
      </c>
      <c r="D2" s="2" t="s">
        <v>6</v>
      </c>
      <c r="E2" s="2" t="s">
        <v>7</v>
      </c>
      <c r="F2" s="2" t="s">
        <v>8</v>
      </c>
      <c r="G2" s="28" t="s">
        <v>9</v>
      </c>
      <c r="H2" s="28" t="s">
        <v>10</v>
      </c>
      <c r="I2" s="28" t="s">
        <v>11</v>
      </c>
      <c r="J2" s="2" t="s">
        <v>12</v>
      </c>
      <c r="K2" s="28" t="s">
        <v>6</v>
      </c>
      <c r="L2" s="28" t="s">
        <v>10</v>
      </c>
      <c r="M2" s="28" t="s">
        <v>8</v>
      </c>
      <c r="N2" s="13"/>
      <c r="O2" s="163"/>
    </row>
    <row r="3" spans="1:15" s="109" customFormat="1" ht="13.5" thickBot="1">
      <c r="A3" s="82">
        <v>267.3</v>
      </c>
      <c r="B3" s="91" t="s">
        <v>278</v>
      </c>
      <c r="C3" s="91" t="s">
        <v>151</v>
      </c>
      <c r="D3" s="85">
        <v>420</v>
      </c>
      <c r="E3" s="86">
        <v>460</v>
      </c>
      <c r="F3" s="87">
        <v>500</v>
      </c>
      <c r="G3" s="85">
        <v>320</v>
      </c>
      <c r="H3" s="86">
        <v>340</v>
      </c>
      <c r="I3" s="87">
        <v>360</v>
      </c>
      <c r="J3" s="154">
        <f>MAX(D3:F3)+MAX(G3:I3)</f>
        <v>860</v>
      </c>
      <c r="K3" s="85">
        <v>385</v>
      </c>
      <c r="L3" s="86">
        <v>430</v>
      </c>
      <c r="M3" s="87">
        <v>475</v>
      </c>
      <c r="N3" s="88">
        <f>J3+MAX(K3:M3)</f>
        <v>1335</v>
      </c>
      <c r="O3" s="100">
        <v>4</v>
      </c>
    </row>
    <row r="4" spans="1:15" s="109" customFormat="1" ht="13.5" thickBot="1">
      <c r="A4" s="82">
        <v>262.8</v>
      </c>
      <c r="B4" s="84" t="s">
        <v>279</v>
      </c>
      <c r="C4" s="84" t="s">
        <v>108</v>
      </c>
      <c r="D4" s="108">
        <v>245</v>
      </c>
      <c r="E4" s="82">
        <v>270</v>
      </c>
      <c r="F4" s="110">
        <v>300</v>
      </c>
      <c r="G4" s="108">
        <v>185</v>
      </c>
      <c r="H4" s="82">
        <v>205</v>
      </c>
      <c r="I4" s="110" t="s">
        <v>420</v>
      </c>
      <c r="J4" s="154">
        <f aca="true" t="shared" si="0" ref="J4:J26">MAX(D4:F4)+MAX(G4:I4)</f>
        <v>505</v>
      </c>
      <c r="K4" s="108">
        <v>335</v>
      </c>
      <c r="L4" s="82">
        <v>355</v>
      </c>
      <c r="M4" s="110" t="s">
        <v>383</v>
      </c>
      <c r="N4" s="88">
        <f aca="true" t="shared" si="1" ref="N4:N26">J4+MAX(K4:M4)</f>
        <v>860</v>
      </c>
      <c r="O4" s="100"/>
    </row>
    <row r="5" spans="1:15" s="107" customFormat="1" ht="13.5" thickBot="1">
      <c r="A5" s="17">
        <v>273.9</v>
      </c>
      <c r="B5" s="91" t="s">
        <v>280</v>
      </c>
      <c r="C5" s="91" t="s">
        <v>20</v>
      </c>
      <c r="D5" s="92">
        <v>365</v>
      </c>
      <c r="E5" s="17" t="s">
        <v>378</v>
      </c>
      <c r="F5" s="93">
        <v>385</v>
      </c>
      <c r="G5" s="92">
        <v>175</v>
      </c>
      <c r="H5" s="17">
        <v>185</v>
      </c>
      <c r="I5" s="93">
        <v>200</v>
      </c>
      <c r="J5" s="154">
        <f t="shared" si="0"/>
        <v>585</v>
      </c>
      <c r="K5" s="92">
        <v>405</v>
      </c>
      <c r="L5" s="17">
        <v>415</v>
      </c>
      <c r="M5" s="93" t="s">
        <v>384</v>
      </c>
      <c r="N5" s="88">
        <f t="shared" si="1"/>
        <v>1000</v>
      </c>
      <c r="O5" s="89"/>
    </row>
    <row r="6" spans="1:15" s="107" customFormat="1" ht="13.5" thickBot="1">
      <c r="A6" s="17">
        <v>258.5</v>
      </c>
      <c r="B6" s="91" t="s">
        <v>281</v>
      </c>
      <c r="C6" s="91" t="s">
        <v>282</v>
      </c>
      <c r="D6" s="92">
        <v>315</v>
      </c>
      <c r="E6" s="17">
        <v>330</v>
      </c>
      <c r="F6" s="93">
        <v>345</v>
      </c>
      <c r="G6" s="92">
        <v>235</v>
      </c>
      <c r="H6" s="17">
        <v>245</v>
      </c>
      <c r="I6" s="93" t="s">
        <v>365</v>
      </c>
      <c r="J6" s="154">
        <f t="shared" si="0"/>
        <v>590</v>
      </c>
      <c r="K6" s="108">
        <v>380</v>
      </c>
      <c r="L6" s="82">
        <v>415</v>
      </c>
      <c r="M6" s="93">
        <v>435</v>
      </c>
      <c r="N6" s="88">
        <f t="shared" si="1"/>
        <v>1025</v>
      </c>
      <c r="O6" s="89"/>
    </row>
    <row r="7" spans="1:15" s="107" customFormat="1" ht="13.5" thickBot="1">
      <c r="A7" s="17">
        <v>257</v>
      </c>
      <c r="B7" s="84" t="s">
        <v>283</v>
      </c>
      <c r="C7" s="84" t="s">
        <v>135</v>
      </c>
      <c r="D7" s="92" t="s">
        <v>344</v>
      </c>
      <c r="E7" s="17"/>
      <c r="F7" s="93"/>
      <c r="G7" s="92" t="s">
        <v>344</v>
      </c>
      <c r="H7" s="17"/>
      <c r="I7" s="93"/>
      <c r="J7" s="154">
        <f t="shared" si="0"/>
        <v>0</v>
      </c>
      <c r="K7" s="92" t="s">
        <v>344</v>
      </c>
      <c r="L7" s="17"/>
      <c r="M7" s="93"/>
      <c r="N7" s="88">
        <f t="shared" si="1"/>
        <v>0</v>
      </c>
      <c r="O7" s="89"/>
    </row>
    <row r="8" spans="1:15" s="107" customFormat="1" ht="13.5" thickBot="1">
      <c r="A8" s="17">
        <v>268.1</v>
      </c>
      <c r="B8" s="91" t="s">
        <v>331</v>
      </c>
      <c r="C8" s="91" t="s">
        <v>284</v>
      </c>
      <c r="D8" s="92">
        <v>365</v>
      </c>
      <c r="E8" s="17">
        <v>385</v>
      </c>
      <c r="F8" s="93">
        <v>405</v>
      </c>
      <c r="G8" s="92">
        <v>235</v>
      </c>
      <c r="H8" s="17">
        <v>250</v>
      </c>
      <c r="I8" s="93">
        <v>260</v>
      </c>
      <c r="J8" s="154">
        <f t="shared" si="0"/>
        <v>665</v>
      </c>
      <c r="K8" s="92">
        <v>485</v>
      </c>
      <c r="L8" s="17" t="s">
        <v>433</v>
      </c>
      <c r="M8" s="93" t="s">
        <v>433</v>
      </c>
      <c r="N8" s="88">
        <f t="shared" si="1"/>
        <v>1150</v>
      </c>
      <c r="O8" s="89">
        <v>8</v>
      </c>
    </row>
    <row r="9" spans="1:15" s="107" customFormat="1" ht="13.5" thickBot="1">
      <c r="A9" s="17">
        <v>260.4</v>
      </c>
      <c r="B9" s="91" t="s">
        <v>285</v>
      </c>
      <c r="C9" s="91" t="s">
        <v>230</v>
      </c>
      <c r="D9" s="92">
        <v>475</v>
      </c>
      <c r="E9" s="17">
        <v>500</v>
      </c>
      <c r="F9" s="93">
        <v>510</v>
      </c>
      <c r="G9" s="92">
        <v>290</v>
      </c>
      <c r="H9" s="17">
        <v>315</v>
      </c>
      <c r="I9" s="93">
        <v>325</v>
      </c>
      <c r="J9" s="154">
        <f t="shared" si="0"/>
        <v>835</v>
      </c>
      <c r="K9" s="92" t="s">
        <v>406</v>
      </c>
      <c r="L9" s="17">
        <v>550</v>
      </c>
      <c r="M9" s="93" t="s">
        <v>434</v>
      </c>
      <c r="N9" s="88">
        <f t="shared" si="1"/>
        <v>1385</v>
      </c>
      <c r="O9" s="89">
        <v>3</v>
      </c>
    </row>
    <row r="10" spans="1:15" s="107" customFormat="1" ht="13.5" thickBot="1">
      <c r="A10" s="17">
        <v>258.2</v>
      </c>
      <c r="B10" s="91" t="s">
        <v>286</v>
      </c>
      <c r="C10" s="91" t="s">
        <v>164</v>
      </c>
      <c r="D10" s="92">
        <v>335</v>
      </c>
      <c r="E10" s="17">
        <v>385</v>
      </c>
      <c r="F10" s="93">
        <v>405</v>
      </c>
      <c r="G10" s="92">
        <v>225</v>
      </c>
      <c r="H10" s="17">
        <v>255</v>
      </c>
      <c r="I10" s="93" t="s">
        <v>364</v>
      </c>
      <c r="J10" s="154">
        <f t="shared" si="0"/>
        <v>660</v>
      </c>
      <c r="K10" s="92" t="s">
        <v>383</v>
      </c>
      <c r="L10" s="17">
        <v>385</v>
      </c>
      <c r="M10" s="93">
        <v>450</v>
      </c>
      <c r="N10" s="88">
        <f t="shared" si="1"/>
        <v>1110</v>
      </c>
      <c r="O10" s="89"/>
    </row>
    <row r="11" spans="1:15" s="107" customFormat="1" ht="13.5" thickBot="1">
      <c r="A11" s="17">
        <v>256.4</v>
      </c>
      <c r="B11" s="91" t="s">
        <v>287</v>
      </c>
      <c r="C11" s="91" t="s">
        <v>210</v>
      </c>
      <c r="D11" s="92">
        <v>420</v>
      </c>
      <c r="E11" s="17">
        <v>440</v>
      </c>
      <c r="F11" s="93" t="s">
        <v>409</v>
      </c>
      <c r="G11" s="92">
        <v>265</v>
      </c>
      <c r="H11" s="17">
        <v>280</v>
      </c>
      <c r="I11" s="93">
        <v>290</v>
      </c>
      <c r="J11" s="154">
        <f t="shared" si="0"/>
        <v>730</v>
      </c>
      <c r="K11" s="92">
        <v>505</v>
      </c>
      <c r="L11" s="17">
        <v>525</v>
      </c>
      <c r="M11" s="93">
        <v>535</v>
      </c>
      <c r="N11" s="88">
        <f t="shared" si="1"/>
        <v>1265</v>
      </c>
      <c r="O11" s="89">
        <v>6</v>
      </c>
    </row>
    <row r="12" spans="1:15" s="107" customFormat="1" ht="13.5" thickBot="1">
      <c r="A12" s="17">
        <v>253</v>
      </c>
      <c r="B12" s="84" t="s">
        <v>288</v>
      </c>
      <c r="C12" s="84" t="s">
        <v>99</v>
      </c>
      <c r="D12" s="92">
        <v>465</v>
      </c>
      <c r="E12" s="17" t="s">
        <v>408</v>
      </c>
      <c r="F12" s="93">
        <v>485</v>
      </c>
      <c r="G12" s="92">
        <v>300</v>
      </c>
      <c r="H12" s="17">
        <v>320</v>
      </c>
      <c r="I12" s="93" t="s">
        <v>357</v>
      </c>
      <c r="J12" s="154">
        <f t="shared" si="0"/>
        <v>805</v>
      </c>
      <c r="K12" s="92">
        <v>470</v>
      </c>
      <c r="L12" s="17">
        <v>500</v>
      </c>
      <c r="M12" s="93" t="s">
        <v>413</v>
      </c>
      <c r="N12" s="88">
        <f t="shared" si="1"/>
        <v>1305</v>
      </c>
      <c r="O12" s="89">
        <v>5</v>
      </c>
    </row>
    <row r="13" spans="1:15" s="107" customFormat="1" ht="13.5" thickBot="1">
      <c r="A13" s="17">
        <v>250.7</v>
      </c>
      <c r="B13" s="91" t="s">
        <v>289</v>
      </c>
      <c r="C13" s="91" t="s">
        <v>121</v>
      </c>
      <c r="D13" s="92">
        <v>330</v>
      </c>
      <c r="E13" s="17">
        <v>345</v>
      </c>
      <c r="F13" s="93" t="s">
        <v>379</v>
      </c>
      <c r="G13" s="92">
        <v>235</v>
      </c>
      <c r="H13" s="17" t="s">
        <v>417</v>
      </c>
      <c r="I13" s="93" t="s">
        <v>417</v>
      </c>
      <c r="J13" s="154">
        <f t="shared" si="0"/>
        <v>580</v>
      </c>
      <c r="K13" s="92">
        <v>405</v>
      </c>
      <c r="L13" s="17">
        <v>435</v>
      </c>
      <c r="M13" s="93" t="s">
        <v>407</v>
      </c>
      <c r="N13" s="88">
        <f t="shared" si="1"/>
        <v>1015</v>
      </c>
      <c r="O13" s="89"/>
    </row>
    <row r="14" spans="1:15" s="107" customFormat="1" ht="13.5" thickBot="1">
      <c r="A14" s="17">
        <v>248.3</v>
      </c>
      <c r="B14" s="91" t="s">
        <v>290</v>
      </c>
      <c r="C14" s="91" t="s">
        <v>37</v>
      </c>
      <c r="D14" s="92">
        <v>330</v>
      </c>
      <c r="E14" s="17" t="s">
        <v>359</v>
      </c>
      <c r="F14" s="93">
        <v>365</v>
      </c>
      <c r="G14" s="92">
        <v>275</v>
      </c>
      <c r="H14" s="17">
        <v>285</v>
      </c>
      <c r="I14" s="93">
        <v>300</v>
      </c>
      <c r="J14" s="154">
        <f t="shared" si="0"/>
        <v>665</v>
      </c>
      <c r="K14" s="92">
        <v>445</v>
      </c>
      <c r="L14" s="17" t="s">
        <v>430</v>
      </c>
      <c r="M14" s="93" t="s">
        <v>430</v>
      </c>
      <c r="N14" s="88">
        <f t="shared" si="1"/>
        <v>1110</v>
      </c>
      <c r="O14" s="89">
        <v>10</v>
      </c>
    </row>
    <row r="15" spans="1:15" s="107" customFormat="1" ht="13.5" thickBot="1">
      <c r="A15" s="17">
        <v>275</v>
      </c>
      <c r="B15" s="91" t="s">
        <v>292</v>
      </c>
      <c r="C15" s="91" t="s">
        <v>37</v>
      </c>
      <c r="D15" s="92">
        <v>405</v>
      </c>
      <c r="E15" s="17" t="s">
        <v>347</v>
      </c>
      <c r="F15" s="93" t="s">
        <v>347</v>
      </c>
      <c r="G15" s="92">
        <v>275</v>
      </c>
      <c r="H15" s="17">
        <v>290</v>
      </c>
      <c r="I15" s="93">
        <v>300</v>
      </c>
      <c r="J15" s="154">
        <f t="shared" si="0"/>
        <v>705</v>
      </c>
      <c r="K15" s="92">
        <v>365</v>
      </c>
      <c r="L15" s="17">
        <v>405</v>
      </c>
      <c r="M15" s="93">
        <v>430</v>
      </c>
      <c r="N15" s="88">
        <f t="shared" si="1"/>
        <v>1135</v>
      </c>
      <c r="O15" s="89">
        <v>9</v>
      </c>
    </row>
    <row r="16" spans="1:15" s="107" customFormat="1" ht="13.5" thickBot="1">
      <c r="A16" s="92">
        <v>254.3</v>
      </c>
      <c r="B16" s="91" t="s">
        <v>293</v>
      </c>
      <c r="C16" s="91" t="s">
        <v>66</v>
      </c>
      <c r="D16" s="92">
        <v>500</v>
      </c>
      <c r="E16" s="17">
        <v>550</v>
      </c>
      <c r="F16" s="93" t="s">
        <v>410</v>
      </c>
      <c r="G16" s="92">
        <v>335</v>
      </c>
      <c r="H16" s="17">
        <v>375</v>
      </c>
      <c r="I16" s="93">
        <v>400</v>
      </c>
      <c r="J16" s="154">
        <f t="shared" si="0"/>
        <v>950</v>
      </c>
      <c r="K16" s="92">
        <v>475</v>
      </c>
      <c r="L16" s="17">
        <v>515</v>
      </c>
      <c r="M16" s="93" t="s">
        <v>435</v>
      </c>
      <c r="N16" s="88">
        <f t="shared" si="1"/>
        <v>1465</v>
      </c>
      <c r="O16" s="89">
        <v>2</v>
      </c>
    </row>
    <row r="17" spans="1:15" s="109" customFormat="1" ht="13.5" thickBot="1">
      <c r="A17" s="82">
        <v>274.8</v>
      </c>
      <c r="B17" s="82" t="s">
        <v>320</v>
      </c>
      <c r="C17" s="83" t="s">
        <v>282</v>
      </c>
      <c r="D17" s="108">
        <v>405</v>
      </c>
      <c r="E17" s="82">
        <v>445</v>
      </c>
      <c r="F17" s="110" t="s">
        <v>411</v>
      </c>
      <c r="G17" s="108">
        <v>275</v>
      </c>
      <c r="H17" s="82" t="s">
        <v>364</v>
      </c>
      <c r="I17" s="110" t="s">
        <v>364</v>
      </c>
      <c r="J17" s="154">
        <f t="shared" si="0"/>
        <v>720</v>
      </c>
      <c r="K17" s="108">
        <v>405</v>
      </c>
      <c r="L17" s="82">
        <v>450</v>
      </c>
      <c r="M17" s="110">
        <v>485</v>
      </c>
      <c r="N17" s="88">
        <f t="shared" si="1"/>
        <v>1205</v>
      </c>
      <c r="O17" s="133">
        <v>7</v>
      </c>
    </row>
    <row r="18" spans="1:14" s="109" customFormat="1" ht="13.5" thickBot="1">
      <c r="A18" s="108">
        <v>247</v>
      </c>
      <c r="B18" s="82" t="s">
        <v>324</v>
      </c>
      <c r="C18" s="83" t="s">
        <v>325</v>
      </c>
      <c r="D18" s="108">
        <v>175</v>
      </c>
      <c r="E18" s="82">
        <v>240</v>
      </c>
      <c r="F18" s="110" t="s">
        <v>356</v>
      </c>
      <c r="G18" s="108">
        <v>150</v>
      </c>
      <c r="H18" s="82">
        <v>190</v>
      </c>
      <c r="I18" s="110" t="s">
        <v>405</v>
      </c>
      <c r="J18" s="154">
        <f t="shared" si="0"/>
        <v>430</v>
      </c>
      <c r="K18" s="108">
        <v>250</v>
      </c>
      <c r="L18" s="82">
        <v>350</v>
      </c>
      <c r="M18" s="110">
        <v>400</v>
      </c>
      <c r="N18" s="88">
        <f t="shared" si="1"/>
        <v>830</v>
      </c>
    </row>
    <row r="19" spans="1:16" s="109" customFormat="1" ht="13.5" thickBot="1">
      <c r="A19" s="82">
        <v>266.8</v>
      </c>
      <c r="B19" s="82" t="s">
        <v>335</v>
      </c>
      <c r="C19" s="83" t="s">
        <v>87</v>
      </c>
      <c r="D19" s="108">
        <v>450</v>
      </c>
      <c r="E19" s="82">
        <v>500</v>
      </c>
      <c r="F19" s="110" t="s">
        <v>344</v>
      </c>
      <c r="G19" s="108" t="s">
        <v>367</v>
      </c>
      <c r="H19" s="82">
        <v>335</v>
      </c>
      <c r="I19" s="110" t="s">
        <v>354</v>
      </c>
      <c r="J19" s="154">
        <f t="shared" si="0"/>
        <v>835</v>
      </c>
      <c r="K19" s="108">
        <v>550</v>
      </c>
      <c r="L19" s="82">
        <v>600</v>
      </c>
      <c r="M19" s="110">
        <v>650</v>
      </c>
      <c r="N19" s="88">
        <f t="shared" si="1"/>
        <v>1485</v>
      </c>
      <c r="O19" s="133">
        <v>1</v>
      </c>
      <c r="P19" s="109">
        <f>N19/A19</f>
        <v>5.565967016491754</v>
      </c>
    </row>
    <row r="20" spans="1:14" s="29" customFormat="1" ht="13.5" thickBot="1">
      <c r="A20" s="19"/>
      <c r="B20" s="20"/>
      <c r="C20" s="21"/>
      <c r="D20" s="19"/>
      <c r="E20" s="31"/>
      <c r="F20" s="32"/>
      <c r="G20" s="19"/>
      <c r="H20" s="31"/>
      <c r="I20" s="32"/>
      <c r="J20" s="154">
        <f t="shared" si="0"/>
        <v>0</v>
      </c>
      <c r="K20" s="19"/>
      <c r="L20" s="31"/>
      <c r="M20" s="32"/>
      <c r="N20" s="88">
        <f t="shared" si="1"/>
        <v>0</v>
      </c>
    </row>
    <row r="21" spans="1:14" s="29" customFormat="1" ht="13.5" thickBot="1">
      <c r="A21" s="19"/>
      <c r="B21" s="15"/>
      <c r="C21" s="16"/>
      <c r="D21" s="19"/>
      <c r="E21" s="31"/>
      <c r="F21" s="32"/>
      <c r="G21" s="19"/>
      <c r="H21" s="31"/>
      <c r="I21" s="32"/>
      <c r="J21" s="154">
        <f t="shared" si="0"/>
        <v>0</v>
      </c>
      <c r="K21" s="19"/>
      <c r="L21" s="31"/>
      <c r="M21" s="32"/>
      <c r="N21" s="88">
        <f t="shared" si="1"/>
        <v>0</v>
      </c>
    </row>
    <row r="22" spans="1:14" s="29" customFormat="1" ht="13.5" thickBot="1">
      <c r="A22" s="37"/>
      <c r="B22" s="34"/>
      <c r="C22" s="35"/>
      <c r="D22" s="46"/>
      <c r="E22" s="37"/>
      <c r="F22" s="47"/>
      <c r="G22" s="46"/>
      <c r="H22" s="37"/>
      <c r="I22" s="47"/>
      <c r="J22" s="154">
        <f t="shared" si="0"/>
        <v>0</v>
      </c>
      <c r="K22" s="19"/>
      <c r="L22" s="31"/>
      <c r="M22" s="32"/>
      <c r="N22" s="88">
        <f t="shared" si="1"/>
        <v>0</v>
      </c>
    </row>
    <row r="23" spans="1:14" s="74" customFormat="1" ht="13.5" thickBot="1">
      <c r="A23" s="31"/>
      <c r="B23" s="15"/>
      <c r="C23" s="16"/>
      <c r="D23" s="19"/>
      <c r="E23" s="31"/>
      <c r="F23" s="32"/>
      <c r="G23" s="19"/>
      <c r="H23" s="31"/>
      <c r="I23" s="32"/>
      <c r="J23" s="154">
        <f t="shared" si="0"/>
        <v>0</v>
      </c>
      <c r="K23" s="43"/>
      <c r="L23" s="44"/>
      <c r="M23" s="48"/>
      <c r="N23" s="88">
        <f t="shared" si="1"/>
        <v>0</v>
      </c>
    </row>
    <row r="24" spans="1:14" s="74" customFormat="1" ht="13.5" thickBot="1">
      <c r="A24" s="31"/>
      <c r="B24" s="17"/>
      <c r="C24" s="18"/>
      <c r="D24" s="19"/>
      <c r="E24" s="31"/>
      <c r="F24" s="32"/>
      <c r="G24" s="19"/>
      <c r="H24" s="31"/>
      <c r="I24" s="32"/>
      <c r="J24" s="154">
        <f t="shared" si="0"/>
        <v>0</v>
      </c>
      <c r="K24" s="19"/>
      <c r="L24" s="31"/>
      <c r="M24" s="32"/>
      <c r="N24" s="88">
        <f t="shared" si="1"/>
        <v>0</v>
      </c>
    </row>
    <row r="25" spans="1:14" s="74" customFormat="1" ht="13.5" thickBot="1">
      <c r="A25" s="31"/>
      <c r="B25" s="15"/>
      <c r="C25" s="16"/>
      <c r="D25" s="19"/>
      <c r="E25" s="31"/>
      <c r="F25" s="32"/>
      <c r="G25" s="19"/>
      <c r="H25" s="31"/>
      <c r="I25" s="32"/>
      <c r="J25" s="154">
        <f t="shared" si="0"/>
        <v>0</v>
      </c>
      <c r="K25" s="19"/>
      <c r="L25" s="31"/>
      <c r="M25" s="32"/>
      <c r="N25" s="88">
        <f t="shared" si="1"/>
        <v>0</v>
      </c>
    </row>
    <row r="26" spans="1:14" s="74" customFormat="1" ht="13.5" thickBot="1">
      <c r="A26" s="31"/>
      <c r="B26" s="15"/>
      <c r="C26" s="16"/>
      <c r="D26" s="54"/>
      <c r="E26" s="53"/>
      <c r="F26" s="52"/>
      <c r="G26" s="54"/>
      <c r="H26" s="53"/>
      <c r="I26" s="52"/>
      <c r="J26" s="154">
        <f t="shared" si="0"/>
        <v>0</v>
      </c>
      <c r="K26" s="54"/>
      <c r="L26" s="53"/>
      <c r="M26" s="52"/>
      <c r="N26" s="88">
        <f t="shared" si="1"/>
        <v>0</v>
      </c>
    </row>
  </sheetData>
  <sheetProtection/>
  <mergeCells count="6">
    <mergeCell ref="A1:A2"/>
    <mergeCell ref="O1:O2"/>
    <mergeCell ref="B1:C1"/>
    <mergeCell ref="D1:F1"/>
    <mergeCell ref="G1:J1"/>
    <mergeCell ref="K1:M1"/>
  </mergeCells>
  <printOptions/>
  <pageMargins left="0" right="0" top="1" bottom="1" header="0.5" footer="0.5"/>
  <pageSetup horizontalDpi="300" verticalDpi="30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P24"/>
  <sheetViews>
    <sheetView zoomScalePageLayoutView="0" workbookViewId="0" topLeftCell="A1">
      <selection activeCell="P11" sqref="P11"/>
    </sheetView>
  </sheetViews>
  <sheetFormatPr defaultColWidth="9.140625" defaultRowHeight="12.75"/>
  <cols>
    <col min="1" max="1" width="6.8515625" style="8" customWidth="1"/>
    <col min="2" max="3" width="18.28125" style="0" customWidth="1"/>
    <col min="4" max="13" width="8.140625" style="8" customWidth="1"/>
    <col min="14" max="14" width="8.28125" style="8" customWidth="1"/>
    <col min="15" max="15" width="2.7109375" style="0" customWidth="1"/>
  </cols>
  <sheetData>
    <row r="1" spans="1:15" ht="20.25">
      <c r="A1" s="161" t="s">
        <v>13</v>
      </c>
      <c r="B1" s="164" t="s">
        <v>33</v>
      </c>
      <c r="C1" s="164"/>
      <c r="D1" s="164" t="s">
        <v>0</v>
      </c>
      <c r="E1" s="164"/>
      <c r="F1" s="164"/>
      <c r="G1" s="164" t="s">
        <v>1</v>
      </c>
      <c r="H1" s="164"/>
      <c r="I1" s="164"/>
      <c r="J1" s="164"/>
      <c r="K1" s="164" t="s">
        <v>2</v>
      </c>
      <c r="L1" s="164"/>
      <c r="M1" s="164"/>
      <c r="N1" s="12" t="s">
        <v>3</v>
      </c>
      <c r="O1" s="162" t="s">
        <v>14</v>
      </c>
    </row>
    <row r="2" spans="1:15" ht="13.5" thickBot="1">
      <c r="A2" s="161"/>
      <c r="B2" s="1" t="s">
        <v>4</v>
      </c>
      <c r="C2" s="1" t="s">
        <v>5</v>
      </c>
      <c r="D2" s="2" t="s">
        <v>6</v>
      </c>
      <c r="E2" s="2" t="s">
        <v>7</v>
      </c>
      <c r="F2" s="2" t="s">
        <v>8</v>
      </c>
      <c r="G2" s="28" t="s">
        <v>9</v>
      </c>
      <c r="H2" s="28" t="s">
        <v>10</v>
      </c>
      <c r="I2" s="28" t="s">
        <v>11</v>
      </c>
      <c r="J2" s="2" t="s">
        <v>12</v>
      </c>
      <c r="K2" s="28" t="s">
        <v>6</v>
      </c>
      <c r="L2" s="28" t="s">
        <v>10</v>
      </c>
      <c r="M2" s="28" t="s">
        <v>8</v>
      </c>
      <c r="N2" s="13"/>
      <c r="O2" s="163"/>
    </row>
    <row r="3" spans="1:15" s="109" customFormat="1" ht="13.5" thickBot="1">
      <c r="A3" s="82">
        <v>341</v>
      </c>
      <c r="B3" s="134" t="s">
        <v>294</v>
      </c>
      <c r="C3" s="140" t="s">
        <v>17</v>
      </c>
      <c r="D3" s="85" t="s">
        <v>406</v>
      </c>
      <c r="E3" s="86">
        <v>505</v>
      </c>
      <c r="F3" s="87" t="s">
        <v>413</v>
      </c>
      <c r="G3" s="85">
        <v>260</v>
      </c>
      <c r="H3" s="86">
        <v>270</v>
      </c>
      <c r="I3" s="87" t="s">
        <v>364</v>
      </c>
      <c r="J3" s="154">
        <f>MAX(D3:F3)+MAX(G3:I3)</f>
        <v>775</v>
      </c>
      <c r="K3" s="85">
        <v>420</v>
      </c>
      <c r="L3" s="86">
        <v>425</v>
      </c>
      <c r="M3" s="87" t="s">
        <v>387</v>
      </c>
      <c r="N3" s="88">
        <f>J3+MAX(K3:M3)</f>
        <v>1200</v>
      </c>
      <c r="O3" s="100">
        <v>9</v>
      </c>
    </row>
    <row r="4" spans="1:15" s="109" customFormat="1" ht="13.5" thickBot="1">
      <c r="A4" s="82">
        <v>293.5</v>
      </c>
      <c r="B4" s="134" t="s">
        <v>295</v>
      </c>
      <c r="C4" s="140" t="s">
        <v>17</v>
      </c>
      <c r="D4" s="108">
        <v>415</v>
      </c>
      <c r="E4" s="82">
        <v>425</v>
      </c>
      <c r="F4" s="110" t="s">
        <v>386</v>
      </c>
      <c r="G4" s="108" t="s">
        <v>394</v>
      </c>
      <c r="H4" s="82" t="s">
        <v>394</v>
      </c>
      <c r="I4" s="110" t="s">
        <v>394</v>
      </c>
      <c r="J4" s="154">
        <f aca="true" t="shared" si="0" ref="J4:J22">MAX(D4:F4)+MAX(G4:I4)</f>
        <v>425</v>
      </c>
      <c r="K4" s="108">
        <v>445</v>
      </c>
      <c r="L4" s="82">
        <v>465</v>
      </c>
      <c r="M4" s="110" t="s">
        <v>414</v>
      </c>
      <c r="N4" s="88">
        <f aca="true" t="shared" si="1" ref="N4:N22">J4+MAX(K4:M4)</f>
        <v>890</v>
      </c>
      <c r="O4" s="100"/>
    </row>
    <row r="5" spans="1:15" s="109" customFormat="1" ht="13.5" thickBot="1">
      <c r="A5" s="82">
        <v>304.7</v>
      </c>
      <c r="B5" s="134" t="s">
        <v>296</v>
      </c>
      <c r="C5" s="140" t="s">
        <v>151</v>
      </c>
      <c r="D5" s="108">
        <v>330</v>
      </c>
      <c r="E5" s="82">
        <v>365</v>
      </c>
      <c r="F5" s="110">
        <v>380</v>
      </c>
      <c r="G5" s="108">
        <v>220</v>
      </c>
      <c r="H5" s="82">
        <v>240</v>
      </c>
      <c r="I5" s="110" t="s">
        <v>349</v>
      </c>
      <c r="J5" s="154">
        <f t="shared" si="0"/>
        <v>620</v>
      </c>
      <c r="K5" s="108">
        <v>475</v>
      </c>
      <c r="L5" s="82">
        <v>500</v>
      </c>
      <c r="M5" s="110" t="s">
        <v>428</v>
      </c>
      <c r="N5" s="88">
        <f t="shared" si="1"/>
        <v>1120</v>
      </c>
      <c r="O5" s="100"/>
    </row>
    <row r="6" spans="1:15" s="107" customFormat="1" ht="13.5" thickBot="1">
      <c r="A6" s="17">
        <v>290.3</v>
      </c>
      <c r="B6" s="134" t="s">
        <v>297</v>
      </c>
      <c r="C6" s="140" t="s">
        <v>129</v>
      </c>
      <c r="D6" s="92">
        <v>425</v>
      </c>
      <c r="E6" s="17">
        <v>455</v>
      </c>
      <c r="F6" s="93" t="s">
        <v>414</v>
      </c>
      <c r="G6" s="92">
        <v>315</v>
      </c>
      <c r="H6" s="17">
        <v>335</v>
      </c>
      <c r="I6" s="93">
        <v>355</v>
      </c>
      <c r="J6" s="154">
        <f t="shared" si="0"/>
        <v>810</v>
      </c>
      <c r="K6" s="92">
        <v>435</v>
      </c>
      <c r="L6" s="17">
        <v>475</v>
      </c>
      <c r="M6" s="93">
        <v>515</v>
      </c>
      <c r="N6" s="88">
        <f t="shared" si="1"/>
        <v>1325</v>
      </c>
      <c r="O6" s="89">
        <v>4</v>
      </c>
    </row>
    <row r="7" spans="1:15" s="107" customFormat="1" ht="13.5" thickBot="1">
      <c r="A7" s="17">
        <v>313.2</v>
      </c>
      <c r="B7" s="134" t="s">
        <v>332</v>
      </c>
      <c r="C7" s="140" t="s">
        <v>110</v>
      </c>
      <c r="D7" s="92">
        <v>405</v>
      </c>
      <c r="E7" s="17" t="s">
        <v>347</v>
      </c>
      <c r="F7" s="93" t="s">
        <v>347</v>
      </c>
      <c r="G7" s="92">
        <v>255</v>
      </c>
      <c r="H7" s="17">
        <v>265</v>
      </c>
      <c r="I7" s="93" t="s">
        <v>358</v>
      </c>
      <c r="J7" s="154">
        <f t="shared" si="0"/>
        <v>670</v>
      </c>
      <c r="K7" s="92">
        <v>480</v>
      </c>
      <c r="L7" s="17">
        <v>500</v>
      </c>
      <c r="M7" s="93" t="s">
        <v>439</v>
      </c>
      <c r="N7" s="88">
        <f t="shared" si="1"/>
        <v>1170</v>
      </c>
      <c r="O7" s="89">
        <v>10</v>
      </c>
    </row>
    <row r="8" spans="1:15" s="107" customFormat="1" ht="13.5" thickBot="1">
      <c r="A8" s="17">
        <v>324.1</v>
      </c>
      <c r="B8" s="134" t="s">
        <v>298</v>
      </c>
      <c r="C8" s="140" t="s">
        <v>73</v>
      </c>
      <c r="D8" s="92">
        <v>325</v>
      </c>
      <c r="E8" s="17">
        <v>340</v>
      </c>
      <c r="F8" s="93">
        <v>360</v>
      </c>
      <c r="G8" s="92">
        <v>275</v>
      </c>
      <c r="H8" s="17">
        <v>295</v>
      </c>
      <c r="I8" s="93">
        <v>305</v>
      </c>
      <c r="J8" s="154">
        <f t="shared" si="0"/>
        <v>665</v>
      </c>
      <c r="K8" s="92">
        <v>465</v>
      </c>
      <c r="L8" s="17">
        <v>485</v>
      </c>
      <c r="M8" s="93">
        <v>500</v>
      </c>
      <c r="N8" s="88">
        <f t="shared" si="1"/>
        <v>1165</v>
      </c>
      <c r="O8" s="89"/>
    </row>
    <row r="9" spans="1:15" s="107" customFormat="1" ht="13.5" thickBot="1">
      <c r="A9" s="17">
        <v>355.4</v>
      </c>
      <c r="B9" s="134" t="s">
        <v>299</v>
      </c>
      <c r="C9" s="140" t="s">
        <v>112</v>
      </c>
      <c r="D9" s="92">
        <v>350</v>
      </c>
      <c r="E9" s="17">
        <v>405</v>
      </c>
      <c r="F9" s="93">
        <v>425</v>
      </c>
      <c r="G9" s="92">
        <v>315</v>
      </c>
      <c r="H9" s="17" t="s">
        <v>367</v>
      </c>
      <c r="I9" s="93">
        <v>345</v>
      </c>
      <c r="J9" s="154">
        <f t="shared" si="0"/>
        <v>770</v>
      </c>
      <c r="K9" s="92">
        <v>450</v>
      </c>
      <c r="L9" s="17">
        <v>505</v>
      </c>
      <c r="M9" s="93" t="s">
        <v>440</v>
      </c>
      <c r="N9" s="88">
        <f t="shared" si="1"/>
        <v>1275</v>
      </c>
      <c r="O9" s="89">
        <v>5</v>
      </c>
    </row>
    <row r="10" spans="1:16" s="107" customFormat="1" ht="13.5" thickBot="1">
      <c r="A10" s="17">
        <v>334</v>
      </c>
      <c r="B10" s="135" t="s">
        <v>300</v>
      </c>
      <c r="C10" s="139" t="s">
        <v>89</v>
      </c>
      <c r="D10" s="92">
        <v>475</v>
      </c>
      <c r="E10" s="17">
        <v>525</v>
      </c>
      <c r="F10" s="93" t="s">
        <v>415</v>
      </c>
      <c r="G10" s="92">
        <v>340</v>
      </c>
      <c r="H10" s="17">
        <v>350</v>
      </c>
      <c r="I10" s="93">
        <v>360</v>
      </c>
      <c r="J10" s="154">
        <f t="shared" si="0"/>
        <v>885</v>
      </c>
      <c r="K10" s="108">
        <v>500</v>
      </c>
      <c r="L10" s="82">
        <v>550</v>
      </c>
      <c r="M10" s="93">
        <v>600</v>
      </c>
      <c r="N10" s="88">
        <f t="shared" si="1"/>
        <v>1485</v>
      </c>
      <c r="O10" s="89">
        <v>1</v>
      </c>
      <c r="P10" s="107">
        <f>N10/A10</f>
        <v>4.446107784431137</v>
      </c>
    </row>
    <row r="11" spans="1:15" s="107" customFormat="1" ht="13.5" thickBot="1">
      <c r="A11" s="17">
        <v>287</v>
      </c>
      <c r="B11" s="135" t="s">
        <v>301</v>
      </c>
      <c r="C11" s="139" t="s">
        <v>116</v>
      </c>
      <c r="D11" s="92">
        <v>320</v>
      </c>
      <c r="E11" s="17">
        <v>350</v>
      </c>
      <c r="F11" s="93">
        <v>370</v>
      </c>
      <c r="G11" s="92">
        <v>225</v>
      </c>
      <c r="H11" s="17">
        <v>240</v>
      </c>
      <c r="I11" s="93" t="s">
        <v>394</v>
      </c>
      <c r="J11" s="154">
        <f t="shared" si="0"/>
        <v>610</v>
      </c>
      <c r="K11" s="92">
        <v>370</v>
      </c>
      <c r="L11" s="17">
        <v>405</v>
      </c>
      <c r="M11" s="93" t="s">
        <v>345</v>
      </c>
      <c r="N11" s="88">
        <f t="shared" si="1"/>
        <v>1015</v>
      </c>
      <c r="O11" s="89"/>
    </row>
    <row r="12" spans="1:15" s="107" customFormat="1" ht="13.5" thickBot="1">
      <c r="A12" s="17">
        <v>298.7</v>
      </c>
      <c r="B12" s="134" t="s">
        <v>302</v>
      </c>
      <c r="C12" s="140" t="s">
        <v>99</v>
      </c>
      <c r="D12" s="92" t="s">
        <v>388</v>
      </c>
      <c r="E12" s="17">
        <v>475</v>
      </c>
      <c r="F12" s="93">
        <v>485</v>
      </c>
      <c r="G12" s="92">
        <v>315</v>
      </c>
      <c r="H12" s="17">
        <v>325</v>
      </c>
      <c r="I12" s="93">
        <v>340</v>
      </c>
      <c r="J12" s="154">
        <f t="shared" si="0"/>
        <v>825</v>
      </c>
      <c r="K12" s="92">
        <v>415</v>
      </c>
      <c r="L12" s="17">
        <v>430</v>
      </c>
      <c r="M12" s="93">
        <v>445</v>
      </c>
      <c r="N12" s="88">
        <f t="shared" si="1"/>
        <v>1270</v>
      </c>
      <c r="O12" s="89">
        <v>6</v>
      </c>
    </row>
    <row r="13" spans="1:15" s="107" customFormat="1" ht="13.5" thickBot="1">
      <c r="A13" s="92">
        <v>278.5</v>
      </c>
      <c r="B13" s="134" t="s">
        <v>303</v>
      </c>
      <c r="C13" s="140" t="s">
        <v>37</v>
      </c>
      <c r="D13" s="92">
        <v>455</v>
      </c>
      <c r="E13" s="17">
        <v>485</v>
      </c>
      <c r="F13" s="93" t="s">
        <v>406</v>
      </c>
      <c r="G13" s="92">
        <v>305</v>
      </c>
      <c r="H13" s="17">
        <v>325</v>
      </c>
      <c r="I13" s="93">
        <v>340</v>
      </c>
      <c r="J13" s="154">
        <f t="shared" si="0"/>
        <v>825</v>
      </c>
      <c r="K13" s="108">
        <v>540</v>
      </c>
      <c r="L13" s="82">
        <v>600</v>
      </c>
      <c r="M13" s="110" t="s">
        <v>441</v>
      </c>
      <c r="N13" s="88">
        <f t="shared" si="1"/>
        <v>1425</v>
      </c>
      <c r="O13" s="89">
        <v>2</v>
      </c>
    </row>
    <row r="14" spans="1:15" s="107" customFormat="1" ht="13.5" thickBot="1">
      <c r="A14" s="92">
        <v>288.9</v>
      </c>
      <c r="B14" s="136" t="s">
        <v>291</v>
      </c>
      <c r="C14" s="153" t="s">
        <v>37</v>
      </c>
      <c r="D14" s="92">
        <v>410</v>
      </c>
      <c r="E14" s="17">
        <v>425</v>
      </c>
      <c r="F14" s="93" t="s">
        <v>416</v>
      </c>
      <c r="G14" s="92">
        <v>245</v>
      </c>
      <c r="H14" s="17">
        <v>255</v>
      </c>
      <c r="I14" s="93">
        <v>280</v>
      </c>
      <c r="J14" s="154">
        <f t="shared" si="0"/>
        <v>705</v>
      </c>
      <c r="K14" s="92">
        <v>475</v>
      </c>
      <c r="L14" s="17">
        <v>510</v>
      </c>
      <c r="M14" s="93" t="s">
        <v>442</v>
      </c>
      <c r="N14" s="88">
        <f t="shared" si="1"/>
        <v>1215</v>
      </c>
      <c r="O14" s="89">
        <v>8</v>
      </c>
    </row>
    <row r="15" spans="1:15" s="127" customFormat="1" ht="13.5" thickBot="1">
      <c r="A15" s="17">
        <v>313.6</v>
      </c>
      <c r="B15" s="135" t="s">
        <v>304</v>
      </c>
      <c r="C15" s="139" t="s">
        <v>305</v>
      </c>
      <c r="D15" s="92">
        <v>535</v>
      </c>
      <c r="E15" s="17" t="s">
        <v>412</v>
      </c>
      <c r="F15" s="93" t="s">
        <v>412</v>
      </c>
      <c r="G15" s="92">
        <v>275</v>
      </c>
      <c r="H15" s="17" t="s">
        <v>356</v>
      </c>
      <c r="I15" s="93">
        <v>290</v>
      </c>
      <c r="J15" s="154">
        <f t="shared" si="0"/>
        <v>825</v>
      </c>
      <c r="K15" s="92">
        <v>535</v>
      </c>
      <c r="L15" s="17">
        <v>565</v>
      </c>
      <c r="M15" s="93" t="s">
        <v>443</v>
      </c>
      <c r="N15" s="88">
        <f t="shared" si="1"/>
        <v>1390</v>
      </c>
      <c r="O15" s="137">
        <v>3</v>
      </c>
    </row>
    <row r="16" spans="1:15" s="127" customFormat="1" ht="13.5" thickBot="1">
      <c r="A16" s="111">
        <v>319.4</v>
      </c>
      <c r="B16" s="135" t="s">
        <v>306</v>
      </c>
      <c r="C16" s="139" t="s">
        <v>307</v>
      </c>
      <c r="D16" s="92">
        <v>405</v>
      </c>
      <c r="E16" s="17">
        <v>435</v>
      </c>
      <c r="F16" s="93" t="s">
        <v>416</v>
      </c>
      <c r="G16" s="92">
        <v>240</v>
      </c>
      <c r="H16" s="17">
        <v>275</v>
      </c>
      <c r="I16" s="93" t="s">
        <v>358</v>
      </c>
      <c r="J16" s="154">
        <f t="shared" si="0"/>
        <v>710</v>
      </c>
      <c r="K16" s="92">
        <v>405</v>
      </c>
      <c r="L16" s="17">
        <v>460</v>
      </c>
      <c r="M16" s="93" t="s">
        <v>444</v>
      </c>
      <c r="N16" s="88">
        <f t="shared" si="1"/>
        <v>1170</v>
      </c>
      <c r="O16" s="137"/>
    </row>
    <row r="17" spans="1:15" s="127" customFormat="1" ht="13.5" thickBot="1">
      <c r="A17" s="111">
        <v>309</v>
      </c>
      <c r="B17" s="138" t="s">
        <v>308</v>
      </c>
      <c r="C17" s="150" t="s">
        <v>102</v>
      </c>
      <c r="D17" s="112">
        <v>385</v>
      </c>
      <c r="E17" s="111">
        <v>405</v>
      </c>
      <c r="F17" s="113">
        <v>415</v>
      </c>
      <c r="G17" s="112">
        <v>225</v>
      </c>
      <c r="H17" s="111">
        <v>245</v>
      </c>
      <c r="I17" s="113">
        <v>255</v>
      </c>
      <c r="J17" s="154">
        <f t="shared" si="0"/>
        <v>670</v>
      </c>
      <c r="K17" s="112">
        <v>405</v>
      </c>
      <c r="L17" s="111" t="s">
        <v>431</v>
      </c>
      <c r="M17" s="113" t="s">
        <v>431</v>
      </c>
      <c r="N17" s="88">
        <f t="shared" si="1"/>
        <v>1075</v>
      </c>
      <c r="O17" s="130"/>
    </row>
    <row r="18" spans="1:15" s="131" customFormat="1" ht="13.5" thickBot="1">
      <c r="A18" s="82">
        <v>290</v>
      </c>
      <c r="B18" s="84" t="s">
        <v>326</v>
      </c>
      <c r="C18" s="139" t="s">
        <v>91</v>
      </c>
      <c r="D18" s="108">
        <v>365</v>
      </c>
      <c r="E18" s="82">
        <v>405</v>
      </c>
      <c r="F18" s="110">
        <v>435</v>
      </c>
      <c r="G18" s="108">
        <v>315</v>
      </c>
      <c r="H18" s="82">
        <v>335</v>
      </c>
      <c r="I18" s="110">
        <v>350</v>
      </c>
      <c r="J18" s="154">
        <f t="shared" si="0"/>
        <v>785</v>
      </c>
      <c r="K18" s="108">
        <v>365</v>
      </c>
      <c r="L18" s="82">
        <v>400</v>
      </c>
      <c r="M18" s="110">
        <v>435</v>
      </c>
      <c r="N18" s="88">
        <f t="shared" si="1"/>
        <v>1220</v>
      </c>
      <c r="O18" s="82">
        <v>7</v>
      </c>
    </row>
    <row r="19" spans="1:16" s="29" customFormat="1" ht="13.5" thickBot="1">
      <c r="A19" s="31"/>
      <c r="B19" s="20"/>
      <c r="C19" s="21"/>
      <c r="D19" s="19"/>
      <c r="E19" s="31"/>
      <c r="F19" s="32"/>
      <c r="G19" s="19"/>
      <c r="H19" s="31"/>
      <c r="I19" s="32"/>
      <c r="J19" s="154">
        <f t="shared" si="0"/>
        <v>0</v>
      </c>
      <c r="K19" s="19"/>
      <c r="L19" s="31"/>
      <c r="M19" s="32"/>
      <c r="N19" s="88">
        <f t="shared" si="1"/>
        <v>0</v>
      </c>
      <c r="O19" s="31"/>
      <c r="P19" s="51"/>
    </row>
    <row r="20" spans="1:15" s="29" customFormat="1" ht="13.5" thickBot="1">
      <c r="A20" s="31"/>
      <c r="B20" s="20"/>
      <c r="C20" s="21"/>
      <c r="D20" s="19"/>
      <c r="E20" s="31"/>
      <c r="F20" s="32"/>
      <c r="G20" s="19"/>
      <c r="H20" s="31"/>
      <c r="I20" s="32"/>
      <c r="J20" s="154">
        <f t="shared" si="0"/>
        <v>0</v>
      </c>
      <c r="K20" s="19"/>
      <c r="L20" s="31"/>
      <c r="M20" s="32"/>
      <c r="N20" s="88">
        <f t="shared" si="1"/>
        <v>0</v>
      </c>
      <c r="O20" s="31"/>
    </row>
    <row r="21" spans="1:15" s="29" customFormat="1" ht="13.5" thickBot="1">
      <c r="A21" s="31"/>
      <c r="B21" s="20"/>
      <c r="C21" s="21"/>
      <c r="D21" s="19"/>
      <c r="E21" s="31"/>
      <c r="F21" s="32"/>
      <c r="G21" s="19"/>
      <c r="H21" s="31"/>
      <c r="I21" s="32"/>
      <c r="J21" s="154">
        <f t="shared" si="0"/>
        <v>0</v>
      </c>
      <c r="K21" s="19"/>
      <c r="L21" s="31"/>
      <c r="M21" s="32"/>
      <c r="N21" s="88">
        <f t="shared" si="1"/>
        <v>0</v>
      </c>
      <c r="O21" s="31"/>
    </row>
    <row r="22" spans="1:15" s="29" customFormat="1" ht="13.5" thickBot="1">
      <c r="A22" s="31"/>
      <c r="B22" s="20"/>
      <c r="C22" s="21"/>
      <c r="D22" s="54"/>
      <c r="E22" s="53"/>
      <c r="F22" s="52"/>
      <c r="G22" s="54"/>
      <c r="H22" s="53"/>
      <c r="I22" s="52"/>
      <c r="J22" s="154">
        <f t="shared" si="0"/>
        <v>0</v>
      </c>
      <c r="K22" s="54"/>
      <c r="L22" s="53"/>
      <c r="M22" s="52"/>
      <c r="N22" s="88">
        <f t="shared" si="1"/>
        <v>0</v>
      </c>
      <c r="O22" s="31"/>
    </row>
    <row r="23" spans="1:14" s="29" customFormat="1" ht="12.75">
      <c r="A23" s="72"/>
      <c r="D23" s="72"/>
      <c r="E23" s="72"/>
      <c r="F23" s="72"/>
      <c r="G23" s="72"/>
      <c r="H23" s="72"/>
      <c r="I23" s="72"/>
      <c r="J23" s="72"/>
      <c r="K23" s="72"/>
      <c r="L23" s="72"/>
      <c r="M23" s="72"/>
      <c r="N23" s="72"/>
    </row>
    <row r="24" spans="1:14" s="29" customFormat="1" ht="12.75">
      <c r="A24" s="72"/>
      <c r="D24" s="72"/>
      <c r="E24" s="72"/>
      <c r="F24" s="72"/>
      <c r="G24" s="72"/>
      <c r="H24" s="72"/>
      <c r="I24" s="72"/>
      <c r="J24" s="72"/>
      <c r="K24" s="72"/>
      <c r="L24" s="72"/>
      <c r="M24" s="72"/>
      <c r="N24" s="72"/>
    </row>
  </sheetData>
  <sheetProtection/>
  <mergeCells count="6">
    <mergeCell ref="K1:M1"/>
    <mergeCell ref="O1:O2"/>
    <mergeCell ref="A1:A2"/>
    <mergeCell ref="B1:C1"/>
    <mergeCell ref="D1:F1"/>
    <mergeCell ref="G1:J1"/>
  </mergeCells>
  <printOptions/>
  <pageMargins left="0" right="0" top="1" bottom="1" header="0.5" footer="0.5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6"/>
  <sheetViews>
    <sheetView zoomScalePageLayoutView="0" workbookViewId="0" topLeftCell="A1">
      <selection activeCell="P6" sqref="P6"/>
    </sheetView>
  </sheetViews>
  <sheetFormatPr defaultColWidth="9.140625" defaultRowHeight="12.75"/>
  <cols>
    <col min="1" max="1" width="8.00390625" style="8" customWidth="1"/>
    <col min="2" max="3" width="18.28125" style="0" customWidth="1"/>
    <col min="4" max="13" width="8.140625" style="0" customWidth="1"/>
    <col min="14" max="14" width="7.140625" style="8" customWidth="1"/>
    <col min="15" max="15" width="2.7109375" style="8" customWidth="1"/>
  </cols>
  <sheetData>
    <row r="1" spans="1:15" ht="20.25">
      <c r="A1" s="161" t="s">
        <v>13</v>
      </c>
      <c r="B1" s="164" t="s">
        <v>21</v>
      </c>
      <c r="C1" s="164"/>
      <c r="D1" s="164" t="s">
        <v>0</v>
      </c>
      <c r="E1" s="164"/>
      <c r="F1" s="164"/>
      <c r="G1" s="164" t="s">
        <v>1</v>
      </c>
      <c r="H1" s="164"/>
      <c r="I1" s="164"/>
      <c r="J1" s="164"/>
      <c r="K1" s="164" t="s">
        <v>2</v>
      </c>
      <c r="L1" s="164"/>
      <c r="M1" s="164"/>
      <c r="N1" s="12" t="s">
        <v>3</v>
      </c>
      <c r="O1" s="162" t="s">
        <v>14</v>
      </c>
    </row>
    <row r="2" spans="1:15" ht="13.5" thickBot="1">
      <c r="A2" s="161"/>
      <c r="B2" s="1" t="s">
        <v>4</v>
      </c>
      <c r="C2" s="1" t="s">
        <v>5</v>
      </c>
      <c r="D2" s="2" t="s">
        <v>6</v>
      </c>
      <c r="E2" s="2" t="s">
        <v>7</v>
      </c>
      <c r="F2" s="2" t="s">
        <v>8</v>
      </c>
      <c r="G2" s="28" t="s">
        <v>9</v>
      </c>
      <c r="H2" s="28" t="s">
        <v>10</v>
      </c>
      <c r="I2" s="28" t="s">
        <v>11</v>
      </c>
      <c r="J2" s="2" t="s">
        <v>12</v>
      </c>
      <c r="K2" s="28" t="s">
        <v>6</v>
      </c>
      <c r="L2" s="28" t="s">
        <v>10</v>
      </c>
      <c r="M2" s="28" t="s">
        <v>8</v>
      </c>
      <c r="N2" s="13"/>
      <c r="O2" s="163"/>
    </row>
    <row r="3" spans="1:15" s="90" customFormat="1" ht="13.5" thickBot="1">
      <c r="A3" s="82">
        <v>106.3</v>
      </c>
      <c r="B3" s="84" t="s">
        <v>70</v>
      </c>
      <c r="C3" s="139" t="s">
        <v>71</v>
      </c>
      <c r="D3" s="85" t="s">
        <v>402</v>
      </c>
      <c r="E3" s="86" t="s">
        <v>400</v>
      </c>
      <c r="F3" s="87">
        <v>195</v>
      </c>
      <c r="G3" s="85">
        <v>125</v>
      </c>
      <c r="H3" s="86">
        <v>135</v>
      </c>
      <c r="I3" s="87" t="s">
        <v>426</v>
      </c>
      <c r="J3" s="154">
        <f>MAX(D3:F3)+MAX(G3:I3)</f>
        <v>330</v>
      </c>
      <c r="K3" s="85">
        <v>245</v>
      </c>
      <c r="L3" s="86">
        <v>250</v>
      </c>
      <c r="M3" s="87">
        <v>255</v>
      </c>
      <c r="N3" s="88">
        <f>J3+MAX(K3:M3)</f>
        <v>585</v>
      </c>
      <c r="O3" s="89">
        <v>7</v>
      </c>
    </row>
    <row r="4" spans="1:15" s="90" customFormat="1" ht="13.5" thickBot="1">
      <c r="A4" s="17">
        <v>113.9</v>
      </c>
      <c r="B4" s="91" t="s">
        <v>72</v>
      </c>
      <c r="C4" s="140" t="s">
        <v>73</v>
      </c>
      <c r="D4" s="92">
        <v>160</v>
      </c>
      <c r="E4" s="17">
        <v>175</v>
      </c>
      <c r="F4" s="93">
        <v>200</v>
      </c>
      <c r="G4" s="92">
        <v>110</v>
      </c>
      <c r="H4" s="17">
        <v>125</v>
      </c>
      <c r="I4" s="93">
        <v>140</v>
      </c>
      <c r="J4" s="154">
        <f aca="true" t="shared" si="0" ref="J4:J20">MAX(D4:F4)+MAX(G4:I4)</f>
        <v>340</v>
      </c>
      <c r="K4" s="92">
        <v>275</v>
      </c>
      <c r="L4" s="17">
        <v>300</v>
      </c>
      <c r="M4" s="93">
        <v>325</v>
      </c>
      <c r="N4" s="88">
        <f aca="true" t="shared" si="1" ref="N4:N20">J4+MAX(K4:M4)</f>
        <v>665</v>
      </c>
      <c r="O4" s="89">
        <v>5</v>
      </c>
    </row>
    <row r="5" spans="1:16" s="90" customFormat="1" ht="13.5" thickBot="1">
      <c r="A5" s="17">
        <v>112.7</v>
      </c>
      <c r="B5" s="84" t="s">
        <v>74</v>
      </c>
      <c r="C5" s="139" t="s">
        <v>75</v>
      </c>
      <c r="D5" s="92">
        <v>260</v>
      </c>
      <c r="E5" s="17">
        <v>280</v>
      </c>
      <c r="F5" s="93" t="s">
        <v>356</v>
      </c>
      <c r="G5" s="92">
        <v>155</v>
      </c>
      <c r="H5" s="17">
        <v>165</v>
      </c>
      <c r="I5" s="93" t="s">
        <v>418</v>
      </c>
      <c r="J5" s="154">
        <f t="shared" si="0"/>
        <v>445</v>
      </c>
      <c r="K5" s="92">
        <v>315</v>
      </c>
      <c r="L5" s="17">
        <v>325</v>
      </c>
      <c r="M5" s="93">
        <v>335</v>
      </c>
      <c r="N5" s="88">
        <f t="shared" si="1"/>
        <v>780</v>
      </c>
      <c r="O5" s="89">
        <v>1</v>
      </c>
      <c r="P5" s="90">
        <f>N5/A5</f>
        <v>6.921029281277728</v>
      </c>
    </row>
    <row r="6" spans="1:15" s="90" customFormat="1" ht="13.5" thickBot="1">
      <c r="A6" s="17">
        <v>113.8</v>
      </c>
      <c r="B6" s="84" t="s">
        <v>76</v>
      </c>
      <c r="C6" s="139" t="s">
        <v>75</v>
      </c>
      <c r="D6" s="92">
        <v>200</v>
      </c>
      <c r="E6" s="17">
        <v>220</v>
      </c>
      <c r="F6" s="93">
        <v>230</v>
      </c>
      <c r="G6" s="92">
        <v>145</v>
      </c>
      <c r="H6" s="17">
        <v>160</v>
      </c>
      <c r="I6" s="93" t="s">
        <v>418</v>
      </c>
      <c r="J6" s="154">
        <f t="shared" si="0"/>
        <v>390</v>
      </c>
      <c r="K6" s="92">
        <v>335</v>
      </c>
      <c r="L6" s="17">
        <v>355</v>
      </c>
      <c r="M6" s="93" t="s">
        <v>381</v>
      </c>
      <c r="N6" s="88">
        <f t="shared" si="1"/>
        <v>745</v>
      </c>
      <c r="O6" s="89">
        <v>2</v>
      </c>
    </row>
    <row r="7" spans="1:15" s="90" customFormat="1" ht="13.5" thickBot="1">
      <c r="A7" s="17">
        <v>103.6</v>
      </c>
      <c r="B7" s="91" t="s">
        <v>77</v>
      </c>
      <c r="C7" s="140" t="s">
        <v>78</v>
      </c>
      <c r="D7" s="92" t="s">
        <v>403</v>
      </c>
      <c r="E7" s="17">
        <v>155</v>
      </c>
      <c r="F7" s="93">
        <v>170</v>
      </c>
      <c r="G7" s="92">
        <v>95</v>
      </c>
      <c r="H7" s="17">
        <v>105</v>
      </c>
      <c r="I7" s="93">
        <v>115</v>
      </c>
      <c r="J7" s="154">
        <f t="shared" si="0"/>
        <v>285</v>
      </c>
      <c r="K7" s="92">
        <v>270</v>
      </c>
      <c r="L7" s="17" t="s">
        <v>356</v>
      </c>
      <c r="M7" s="93" t="s">
        <v>356</v>
      </c>
      <c r="N7" s="88">
        <f t="shared" si="1"/>
        <v>555</v>
      </c>
      <c r="O7" s="89">
        <v>8</v>
      </c>
    </row>
    <row r="8" spans="1:15" s="90" customFormat="1" ht="13.5" thickBot="1">
      <c r="A8" s="17">
        <v>113</v>
      </c>
      <c r="B8" s="91" t="s">
        <v>80</v>
      </c>
      <c r="C8" s="140" t="s">
        <v>81</v>
      </c>
      <c r="D8" s="92">
        <v>175</v>
      </c>
      <c r="E8" s="17">
        <v>180</v>
      </c>
      <c r="F8" s="93">
        <v>210</v>
      </c>
      <c r="G8" s="92">
        <v>135</v>
      </c>
      <c r="H8" s="17">
        <v>155</v>
      </c>
      <c r="I8" s="93">
        <v>165</v>
      </c>
      <c r="J8" s="154">
        <f t="shared" si="0"/>
        <v>375</v>
      </c>
      <c r="K8" s="92">
        <v>265</v>
      </c>
      <c r="L8" s="17">
        <v>290</v>
      </c>
      <c r="M8" s="93" t="s">
        <v>371</v>
      </c>
      <c r="N8" s="88">
        <f t="shared" si="1"/>
        <v>665</v>
      </c>
      <c r="O8" s="89">
        <v>4</v>
      </c>
    </row>
    <row r="9" spans="1:15" s="94" customFormat="1" ht="13.5" thickBot="1">
      <c r="A9" s="17">
        <v>111.3</v>
      </c>
      <c r="B9" s="84" t="s">
        <v>82</v>
      </c>
      <c r="C9" s="139" t="s">
        <v>81</v>
      </c>
      <c r="D9" s="92" t="s">
        <v>401</v>
      </c>
      <c r="E9" s="17">
        <v>200</v>
      </c>
      <c r="F9" s="93" t="s">
        <v>405</v>
      </c>
      <c r="G9" s="92">
        <v>100</v>
      </c>
      <c r="H9" s="17">
        <v>110</v>
      </c>
      <c r="I9" s="93">
        <v>120</v>
      </c>
      <c r="J9" s="154">
        <f t="shared" si="0"/>
        <v>320</v>
      </c>
      <c r="K9" s="92">
        <v>220</v>
      </c>
      <c r="L9" s="17">
        <v>250</v>
      </c>
      <c r="M9" s="93">
        <v>270</v>
      </c>
      <c r="N9" s="88">
        <f t="shared" si="1"/>
        <v>590</v>
      </c>
      <c r="O9" s="89">
        <v>6</v>
      </c>
    </row>
    <row r="10" spans="1:15" s="90" customFormat="1" ht="13.5" thickBot="1">
      <c r="A10" s="17">
        <v>113.9</v>
      </c>
      <c r="B10" s="84" t="s">
        <v>83</v>
      </c>
      <c r="C10" s="139" t="s">
        <v>84</v>
      </c>
      <c r="D10" s="92" t="s">
        <v>404</v>
      </c>
      <c r="E10" s="17">
        <v>205</v>
      </c>
      <c r="F10" s="93">
        <v>220</v>
      </c>
      <c r="G10" s="92">
        <v>145</v>
      </c>
      <c r="H10" s="17">
        <v>155</v>
      </c>
      <c r="I10" s="93">
        <v>165</v>
      </c>
      <c r="J10" s="154">
        <f t="shared" si="0"/>
        <v>385</v>
      </c>
      <c r="K10" s="92">
        <v>275</v>
      </c>
      <c r="L10" s="17">
        <v>305</v>
      </c>
      <c r="M10" s="93" t="s">
        <v>355</v>
      </c>
      <c r="N10" s="88">
        <f t="shared" si="1"/>
        <v>690</v>
      </c>
      <c r="O10" s="89">
        <v>3</v>
      </c>
    </row>
    <row r="11" spans="1:15" s="101" customFormat="1" ht="13.5" thickBot="1">
      <c r="A11" s="95">
        <v>110</v>
      </c>
      <c r="B11" s="96" t="s">
        <v>321</v>
      </c>
      <c r="C11" s="141" t="s">
        <v>16</v>
      </c>
      <c r="D11" s="142">
        <v>85</v>
      </c>
      <c r="E11" s="97">
        <v>95</v>
      </c>
      <c r="F11" s="143">
        <v>105</v>
      </c>
      <c r="G11" s="142">
        <v>65</v>
      </c>
      <c r="H11" s="98">
        <v>85</v>
      </c>
      <c r="I11" s="99" t="s">
        <v>427</v>
      </c>
      <c r="J11" s="154">
        <f t="shared" si="0"/>
        <v>190</v>
      </c>
      <c r="K11" s="121">
        <v>135</v>
      </c>
      <c r="L11" s="98">
        <v>145</v>
      </c>
      <c r="M11" s="99">
        <v>165</v>
      </c>
      <c r="N11" s="88">
        <f t="shared" si="1"/>
        <v>355</v>
      </c>
      <c r="O11" s="100">
        <v>9</v>
      </c>
    </row>
    <row r="12" spans="1:15" ht="13.5" thickBot="1">
      <c r="A12" s="31"/>
      <c r="B12" s="20"/>
      <c r="C12" s="21"/>
      <c r="D12" s="19"/>
      <c r="E12" s="31"/>
      <c r="F12" s="32"/>
      <c r="G12" s="19"/>
      <c r="H12" s="31"/>
      <c r="I12" s="32"/>
      <c r="J12" s="154">
        <f t="shared" si="0"/>
        <v>0</v>
      </c>
      <c r="K12" s="43"/>
      <c r="L12" s="44"/>
      <c r="M12" s="32"/>
      <c r="N12" s="88">
        <f t="shared" si="1"/>
        <v>0</v>
      </c>
      <c r="O12" s="33"/>
    </row>
    <row r="13" spans="1:15" ht="13.5" thickBot="1">
      <c r="A13" s="31"/>
      <c r="B13" s="20"/>
      <c r="C13" s="21"/>
      <c r="D13" s="19"/>
      <c r="E13" s="31"/>
      <c r="F13" s="32"/>
      <c r="G13" s="19"/>
      <c r="H13" s="31"/>
      <c r="I13" s="32"/>
      <c r="J13" s="154">
        <f t="shared" si="0"/>
        <v>0</v>
      </c>
      <c r="K13" s="43"/>
      <c r="L13" s="44"/>
      <c r="M13" s="32"/>
      <c r="N13" s="88">
        <f t="shared" si="1"/>
        <v>0</v>
      </c>
      <c r="O13" s="33"/>
    </row>
    <row r="14" spans="1:15" ht="13.5" thickBot="1">
      <c r="A14" s="31"/>
      <c r="B14" s="20"/>
      <c r="C14" s="21"/>
      <c r="D14" s="19"/>
      <c r="E14" s="31"/>
      <c r="F14" s="32"/>
      <c r="G14" s="19"/>
      <c r="H14" s="31"/>
      <c r="I14" s="32"/>
      <c r="J14" s="154">
        <f t="shared" si="0"/>
        <v>0</v>
      </c>
      <c r="K14" s="43"/>
      <c r="L14" s="44"/>
      <c r="M14" s="32"/>
      <c r="N14" s="88">
        <f t="shared" si="1"/>
        <v>0</v>
      </c>
      <c r="O14" s="33"/>
    </row>
    <row r="15" spans="1:15" ht="13.5" thickBot="1">
      <c r="A15" s="31"/>
      <c r="B15" s="20"/>
      <c r="C15" s="21"/>
      <c r="D15" s="19"/>
      <c r="E15" s="31"/>
      <c r="F15" s="32"/>
      <c r="G15" s="19"/>
      <c r="H15" s="31"/>
      <c r="I15" s="32"/>
      <c r="J15" s="154">
        <f t="shared" si="0"/>
        <v>0</v>
      </c>
      <c r="K15" s="43"/>
      <c r="L15" s="44"/>
      <c r="M15" s="32"/>
      <c r="N15" s="88">
        <f t="shared" si="1"/>
        <v>0</v>
      </c>
      <c r="O15" s="33"/>
    </row>
    <row r="16" spans="1:15" ht="13.5" thickBot="1">
      <c r="A16" s="31"/>
      <c r="B16" s="20"/>
      <c r="C16" s="21"/>
      <c r="D16" s="19"/>
      <c r="E16" s="31"/>
      <c r="F16" s="32"/>
      <c r="G16" s="19"/>
      <c r="H16" s="31"/>
      <c r="I16" s="32"/>
      <c r="J16" s="154">
        <f t="shared" si="0"/>
        <v>0</v>
      </c>
      <c r="K16" s="43"/>
      <c r="L16" s="44"/>
      <c r="M16" s="32"/>
      <c r="N16" s="88">
        <f t="shared" si="1"/>
        <v>0</v>
      </c>
      <c r="O16" s="33"/>
    </row>
    <row r="17" spans="1:15" ht="13.5" thickBot="1">
      <c r="A17" s="31"/>
      <c r="B17" s="20"/>
      <c r="C17" s="21"/>
      <c r="D17" s="19"/>
      <c r="E17" s="31"/>
      <c r="F17" s="32"/>
      <c r="G17" s="19"/>
      <c r="H17" s="31"/>
      <c r="I17" s="32"/>
      <c r="J17" s="154">
        <f t="shared" si="0"/>
        <v>0</v>
      </c>
      <c r="K17" s="43"/>
      <c r="L17" s="44"/>
      <c r="M17" s="32"/>
      <c r="N17" s="88">
        <f t="shared" si="1"/>
        <v>0</v>
      </c>
      <c r="O17" s="33"/>
    </row>
    <row r="18" spans="1:15" ht="13.5" thickBot="1">
      <c r="A18" s="31"/>
      <c r="B18" s="20"/>
      <c r="C18" s="21"/>
      <c r="D18" s="19"/>
      <c r="E18" s="31"/>
      <c r="F18" s="32"/>
      <c r="G18" s="19"/>
      <c r="H18" s="31"/>
      <c r="I18" s="32"/>
      <c r="J18" s="154">
        <f t="shared" si="0"/>
        <v>0</v>
      </c>
      <c r="K18" s="43"/>
      <c r="L18" s="44"/>
      <c r="M18" s="32"/>
      <c r="N18" s="88">
        <f t="shared" si="1"/>
        <v>0</v>
      </c>
      <c r="O18" s="33"/>
    </row>
    <row r="19" spans="1:15" ht="13.5" thickBot="1">
      <c r="A19" s="31"/>
      <c r="B19" s="20"/>
      <c r="C19" s="21"/>
      <c r="D19" s="19"/>
      <c r="E19" s="31"/>
      <c r="F19" s="32"/>
      <c r="G19" s="19"/>
      <c r="H19" s="31"/>
      <c r="I19" s="32"/>
      <c r="J19" s="154">
        <f t="shared" si="0"/>
        <v>0</v>
      </c>
      <c r="K19" s="43"/>
      <c r="L19" s="44"/>
      <c r="M19" s="32"/>
      <c r="N19" s="88">
        <f t="shared" si="1"/>
        <v>0</v>
      </c>
      <c r="O19" s="33"/>
    </row>
    <row r="20" spans="1:15" ht="13.5" thickBot="1">
      <c r="A20" s="31"/>
      <c r="B20" s="20"/>
      <c r="C20" s="21"/>
      <c r="D20" s="54"/>
      <c r="E20" s="53"/>
      <c r="F20" s="52"/>
      <c r="G20" s="54"/>
      <c r="H20" s="53"/>
      <c r="I20" s="52"/>
      <c r="J20" s="154">
        <f t="shared" si="0"/>
        <v>0</v>
      </c>
      <c r="K20" s="70"/>
      <c r="L20" s="71"/>
      <c r="M20" s="52"/>
      <c r="N20" s="88">
        <f t="shared" si="1"/>
        <v>0</v>
      </c>
      <c r="O20" s="33"/>
    </row>
    <row r="21" spans="1:15" ht="12.75">
      <c r="A21" s="22"/>
      <c r="B21" s="23"/>
      <c r="C21" s="23"/>
      <c r="D21" s="23"/>
      <c r="E21" s="23"/>
      <c r="F21" s="23"/>
      <c r="G21" s="23"/>
      <c r="H21" s="23"/>
      <c r="I21" s="23"/>
      <c r="J21" s="50"/>
      <c r="K21" s="23"/>
      <c r="L21" s="23"/>
      <c r="M21" s="23"/>
      <c r="N21" s="22"/>
      <c r="O21" s="22"/>
    </row>
    <row r="22" spans="3:10" ht="12.75">
      <c r="C22" s="22"/>
      <c r="J22" s="50"/>
    </row>
    <row r="23" spans="1:15" ht="12.75">
      <c r="A23" s="22"/>
      <c r="B23" s="24"/>
      <c r="C23" s="24"/>
      <c r="D23" s="22"/>
      <c r="E23" s="22"/>
      <c r="F23" s="22"/>
      <c r="G23" s="22"/>
      <c r="H23" s="22"/>
      <c r="I23" s="22"/>
      <c r="J23" s="49"/>
      <c r="K23" s="22"/>
      <c r="L23" s="22"/>
      <c r="M23" s="22"/>
      <c r="N23" s="22"/>
      <c r="O23" s="22"/>
    </row>
    <row r="24" spans="1:15" ht="12.75">
      <c r="A24" s="22"/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2"/>
      <c r="O24" s="22"/>
    </row>
    <row r="25" spans="1:15" ht="12.75">
      <c r="A25" s="22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2"/>
      <c r="O25" s="22"/>
    </row>
    <row r="26" ht="12.75">
      <c r="C26" s="23"/>
    </row>
  </sheetData>
  <sheetProtection/>
  <mergeCells count="6">
    <mergeCell ref="A1:A2"/>
    <mergeCell ref="O1:O2"/>
    <mergeCell ref="B1:C1"/>
    <mergeCell ref="D1:F1"/>
    <mergeCell ref="G1:J1"/>
    <mergeCell ref="K1:M1"/>
  </mergeCells>
  <printOptions/>
  <pageMargins left="0" right="0" top="1" bottom="1" header="0.5" footer="0.5"/>
  <pageSetup horizontalDpi="300" verticalDpi="3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1"/>
  <sheetViews>
    <sheetView zoomScalePageLayoutView="0" workbookViewId="0" topLeftCell="A1">
      <selection activeCell="P10" sqref="P10"/>
    </sheetView>
  </sheetViews>
  <sheetFormatPr defaultColWidth="9.140625" defaultRowHeight="12.75"/>
  <cols>
    <col min="1" max="1" width="7.28125" style="0" customWidth="1"/>
    <col min="2" max="3" width="18.28125" style="0" customWidth="1"/>
    <col min="4" max="4" width="8.140625" style="8" customWidth="1"/>
    <col min="5" max="13" width="8.140625" style="0" customWidth="1"/>
    <col min="14" max="14" width="7.57421875" style="0" customWidth="1"/>
    <col min="15" max="15" width="3.421875" style="0" customWidth="1"/>
  </cols>
  <sheetData>
    <row r="1" spans="1:15" ht="20.25" customHeight="1">
      <c r="A1" s="161" t="s">
        <v>13</v>
      </c>
      <c r="B1" s="164" t="s">
        <v>22</v>
      </c>
      <c r="C1" s="164"/>
      <c r="D1" s="164" t="s">
        <v>0</v>
      </c>
      <c r="E1" s="164"/>
      <c r="F1" s="164"/>
      <c r="G1" s="164" t="s">
        <v>1</v>
      </c>
      <c r="H1" s="164"/>
      <c r="I1" s="164"/>
      <c r="J1" s="164"/>
      <c r="K1" s="164" t="s">
        <v>2</v>
      </c>
      <c r="L1" s="164"/>
      <c r="M1" s="164"/>
      <c r="N1" s="12" t="s">
        <v>3</v>
      </c>
      <c r="O1" s="162" t="s">
        <v>14</v>
      </c>
    </row>
    <row r="2" spans="1:15" ht="13.5" thickBot="1">
      <c r="A2" s="161"/>
      <c r="B2" s="1" t="s">
        <v>4</v>
      </c>
      <c r="C2" s="1" t="s">
        <v>5</v>
      </c>
      <c r="D2" s="2" t="s">
        <v>6</v>
      </c>
      <c r="E2" s="2" t="s">
        <v>7</v>
      </c>
      <c r="F2" s="2" t="s">
        <v>8</v>
      </c>
      <c r="G2" s="3" t="s">
        <v>9</v>
      </c>
      <c r="H2" s="3" t="s">
        <v>10</v>
      </c>
      <c r="I2" s="3" t="s">
        <v>11</v>
      </c>
      <c r="J2" s="2" t="s">
        <v>12</v>
      </c>
      <c r="K2" s="3" t="s">
        <v>6</v>
      </c>
      <c r="L2" s="3" t="s">
        <v>10</v>
      </c>
      <c r="M2" s="3" t="s">
        <v>8</v>
      </c>
      <c r="N2" s="13"/>
      <c r="O2" s="163"/>
    </row>
    <row r="3" spans="1:15" s="90" customFormat="1" ht="13.5" thickBot="1">
      <c r="A3" s="102">
        <v>123</v>
      </c>
      <c r="B3" s="84" t="s">
        <v>85</v>
      </c>
      <c r="C3" s="84" t="s">
        <v>17</v>
      </c>
      <c r="D3" s="103">
        <v>205</v>
      </c>
      <c r="E3" s="104">
        <v>235</v>
      </c>
      <c r="F3" s="105">
        <v>250</v>
      </c>
      <c r="G3" s="103">
        <v>135</v>
      </c>
      <c r="H3" s="104">
        <v>150</v>
      </c>
      <c r="I3" s="105">
        <v>165</v>
      </c>
      <c r="J3" s="154">
        <f>MAX(D3:F3)+MAX(G3:I3)</f>
        <v>415</v>
      </c>
      <c r="K3" s="103">
        <v>265</v>
      </c>
      <c r="L3" s="104">
        <v>285</v>
      </c>
      <c r="M3" s="105">
        <v>300</v>
      </c>
      <c r="N3" s="88">
        <f>J3+MAX(K3:M3)</f>
        <v>715</v>
      </c>
      <c r="O3" s="106">
        <v>4</v>
      </c>
    </row>
    <row r="4" spans="1:15" s="107" customFormat="1" ht="13.5" thickBot="1">
      <c r="A4" s="17">
        <v>122.8</v>
      </c>
      <c r="B4" s="84" t="s">
        <v>86</v>
      </c>
      <c r="C4" s="84" t="s">
        <v>87</v>
      </c>
      <c r="D4" s="92">
        <v>225</v>
      </c>
      <c r="E4" s="17" t="s">
        <v>365</v>
      </c>
      <c r="F4" s="93" t="s">
        <v>365</v>
      </c>
      <c r="G4" s="92">
        <v>155</v>
      </c>
      <c r="H4" s="17">
        <v>165</v>
      </c>
      <c r="I4" s="93">
        <v>175</v>
      </c>
      <c r="J4" s="154">
        <f aca="true" t="shared" si="0" ref="J4:J12">MAX(D4:F4)+MAX(G4:I4)</f>
        <v>400</v>
      </c>
      <c r="K4" s="92">
        <v>335</v>
      </c>
      <c r="L4" s="17">
        <v>365</v>
      </c>
      <c r="M4" s="93">
        <v>390</v>
      </c>
      <c r="N4" s="88">
        <f aca="true" t="shared" si="1" ref="N4:N12">J4+MAX(K4:M4)</f>
        <v>790</v>
      </c>
      <c r="O4" s="89">
        <v>3</v>
      </c>
    </row>
    <row r="5" spans="1:15" s="107" customFormat="1" ht="13.5" thickBot="1">
      <c r="A5" s="17">
        <v>121</v>
      </c>
      <c r="B5" s="84" t="s">
        <v>69</v>
      </c>
      <c r="C5" s="84" t="s">
        <v>36</v>
      </c>
      <c r="D5" s="92">
        <v>135</v>
      </c>
      <c r="E5" s="17">
        <v>160</v>
      </c>
      <c r="F5" s="93" t="s">
        <v>401</v>
      </c>
      <c r="G5" s="92">
        <v>100</v>
      </c>
      <c r="H5" s="17">
        <v>115</v>
      </c>
      <c r="I5" s="93" t="s">
        <v>399</v>
      </c>
      <c r="J5" s="154">
        <f t="shared" si="0"/>
        <v>275</v>
      </c>
      <c r="K5" s="92">
        <v>250</v>
      </c>
      <c r="L5" s="17">
        <v>280</v>
      </c>
      <c r="M5" s="93">
        <v>315</v>
      </c>
      <c r="N5" s="88">
        <f t="shared" si="1"/>
        <v>590</v>
      </c>
      <c r="O5" s="89">
        <v>7</v>
      </c>
    </row>
    <row r="6" spans="1:15" s="107" customFormat="1" ht="13.5" thickBot="1">
      <c r="A6" s="17">
        <v>122</v>
      </c>
      <c r="B6" s="84" t="s">
        <v>88</v>
      </c>
      <c r="C6" s="84" t="s">
        <v>75</v>
      </c>
      <c r="D6" s="92">
        <v>170</v>
      </c>
      <c r="E6" s="17">
        <v>180</v>
      </c>
      <c r="F6" s="93">
        <v>190</v>
      </c>
      <c r="G6" s="92">
        <v>150</v>
      </c>
      <c r="H6" s="17" t="s">
        <v>424</v>
      </c>
      <c r="I6" s="93" t="s">
        <v>424</v>
      </c>
      <c r="J6" s="154">
        <f t="shared" si="0"/>
        <v>340</v>
      </c>
      <c r="K6" s="92">
        <v>270</v>
      </c>
      <c r="L6" s="17" t="s">
        <v>356</v>
      </c>
      <c r="M6" s="93" t="s">
        <v>358</v>
      </c>
      <c r="N6" s="88">
        <f t="shared" si="1"/>
        <v>610</v>
      </c>
      <c r="O6" s="89">
        <v>5</v>
      </c>
    </row>
    <row r="7" spans="1:15" s="107" customFormat="1" ht="13.5" thickBot="1">
      <c r="A7" s="17">
        <v>122.9</v>
      </c>
      <c r="B7" s="84" t="s">
        <v>90</v>
      </c>
      <c r="C7" s="84" t="s">
        <v>91</v>
      </c>
      <c r="D7" s="92">
        <v>235</v>
      </c>
      <c r="E7" s="17">
        <v>255</v>
      </c>
      <c r="F7" s="93" t="s">
        <v>362</v>
      </c>
      <c r="G7" s="92">
        <v>175</v>
      </c>
      <c r="H7" s="17">
        <v>185</v>
      </c>
      <c r="I7" s="93">
        <v>195</v>
      </c>
      <c r="J7" s="154">
        <f t="shared" si="0"/>
        <v>450</v>
      </c>
      <c r="K7" s="108">
        <v>335</v>
      </c>
      <c r="L7" s="17">
        <v>355</v>
      </c>
      <c r="M7" s="93">
        <v>365</v>
      </c>
      <c r="N7" s="88">
        <f t="shared" si="1"/>
        <v>815</v>
      </c>
      <c r="O7" s="89">
        <v>2</v>
      </c>
    </row>
    <row r="8" spans="1:15" s="107" customFormat="1" ht="13.5" thickBot="1">
      <c r="A8" s="17">
        <v>122.1</v>
      </c>
      <c r="B8" s="91" t="s">
        <v>79</v>
      </c>
      <c r="C8" s="91" t="s">
        <v>37</v>
      </c>
      <c r="D8" s="92" t="s">
        <v>400</v>
      </c>
      <c r="E8" s="17">
        <v>205</v>
      </c>
      <c r="F8" s="93">
        <v>215</v>
      </c>
      <c r="G8" s="92">
        <v>135</v>
      </c>
      <c r="H8" s="17">
        <v>145</v>
      </c>
      <c r="I8" s="93" t="s">
        <v>422</v>
      </c>
      <c r="J8" s="154">
        <f t="shared" si="0"/>
        <v>360</v>
      </c>
      <c r="K8" s="92">
        <v>225</v>
      </c>
      <c r="L8" s="17">
        <v>240</v>
      </c>
      <c r="M8" s="93" t="s">
        <v>390</v>
      </c>
      <c r="N8" s="88">
        <f t="shared" si="1"/>
        <v>600</v>
      </c>
      <c r="O8" s="89">
        <v>6</v>
      </c>
    </row>
    <row r="9" spans="1:16" s="107" customFormat="1" ht="13.5" thickBot="1">
      <c r="A9" s="17">
        <v>120.5</v>
      </c>
      <c r="B9" s="84" t="s">
        <v>92</v>
      </c>
      <c r="C9" s="84" t="s">
        <v>81</v>
      </c>
      <c r="D9" s="92">
        <v>225</v>
      </c>
      <c r="E9" s="17">
        <v>255</v>
      </c>
      <c r="F9" s="93" t="s">
        <v>350</v>
      </c>
      <c r="G9" s="92">
        <v>155</v>
      </c>
      <c r="H9" s="17">
        <v>170</v>
      </c>
      <c r="I9" s="93">
        <v>180</v>
      </c>
      <c r="J9" s="154">
        <f t="shared" si="0"/>
        <v>435</v>
      </c>
      <c r="K9" s="92">
        <v>315</v>
      </c>
      <c r="L9" s="82">
        <v>335</v>
      </c>
      <c r="M9" s="93">
        <v>380</v>
      </c>
      <c r="N9" s="88">
        <f t="shared" si="1"/>
        <v>815</v>
      </c>
      <c r="O9" s="89">
        <v>1</v>
      </c>
      <c r="P9" s="107">
        <f>N9/A9</f>
        <v>6.763485477178423</v>
      </c>
    </row>
    <row r="10" spans="1:14" ht="13.5" thickBot="1">
      <c r="A10" s="31"/>
      <c r="B10" s="79"/>
      <c r="C10" s="132"/>
      <c r="D10" s="19"/>
      <c r="E10" s="31"/>
      <c r="F10" s="32"/>
      <c r="G10" s="19"/>
      <c r="H10" s="31"/>
      <c r="I10" s="32"/>
      <c r="J10" s="154">
        <f t="shared" si="0"/>
        <v>0</v>
      </c>
      <c r="K10" s="19"/>
      <c r="L10" s="44"/>
      <c r="M10" s="48"/>
      <c r="N10" s="88">
        <f t="shared" si="1"/>
        <v>0</v>
      </c>
    </row>
    <row r="11" spans="1:14" s="74" customFormat="1" ht="13.5" thickBot="1">
      <c r="A11" s="31"/>
      <c r="B11" s="79"/>
      <c r="C11" s="132"/>
      <c r="D11" s="19"/>
      <c r="E11" s="31"/>
      <c r="F11" s="32"/>
      <c r="G11" s="19"/>
      <c r="H11" s="31"/>
      <c r="I11" s="32"/>
      <c r="J11" s="154">
        <f t="shared" si="0"/>
        <v>0</v>
      </c>
      <c r="K11" s="19"/>
      <c r="L11" s="44"/>
      <c r="M11" s="48"/>
      <c r="N11" s="88">
        <f t="shared" si="1"/>
        <v>0</v>
      </c>
    </row>
    <row r="12" spans="1:14" s="29" customFormat="1" ht="13.5" thickBot="1">
      <c r="A12" s="31"/>
      <c r="B12" s="79"/>
      <c r="C12" s="132"/>
      <c r="D12" s="54"/>
      <c r="E12" s="53"/>
      <c r="F12" s="52"/>
      <c r="G12" s="54"/>
      <c r="H12" s="53"/>
      <c r="I12" s="52"/>
      <c r="J12" s="154">
        <f t="shared" si="0"/>
        <v>0</v>
      </c>
      <c r="K12" s="54"/>
      <c r="L12" s="71"/>
      <c r="M12" s="144"/>
      <c r="N12" s="88">
        <f t="shared" si="1"/>
        <v>0</v>
      </c>
    </row>
    <row r="13" spans="1:15" ht="12.75">
      <c r="A13" s="22"/>
      <c r="B13" s="23"/>
      <c r="C13" s="23"/>
      <c r="D13" s="22"/>
      <c r="E13" s="22"/>
      <c r="F13" s="22"/>
      <c r="G13" s="22"/>
      <c r="H13" s="22"/>
      <c r="I13" s="22"/>
      <c r="J13" s="50"/>
      <c r="K13" s="22"/>
      <c r="L13" s="22"/>
      <c r="M13" s="22"/>
      <c r="N13" s="26"/>
      <c r="O13" s="22"/>
    </row>
    <row r="14" spans="1:15" ht="12.75">
      <c r="A14" s="22"/>
      <c r="B14" s="23"/>
      <c r="C14" s="23"/>
      <c r="D14" s="22"/>
      <c r="E14" s="22"/>
      <c r="F14" s="22"/>
      <c r="G14" s="22"/>
      <c r="H14" s="22"/>
      <c r="I14" s="22"/>
      <c r="J14" s="50"/>
      <c r="K14" s="22"/>
      <c r="L14" s="22"/>
      <c r="M14" s="22"/>
      <c r="N14" s="26"/>
      <c r="O14" s="22"/>
    </row>
    <row r="15" spans="1:15" ht="12.75">
      <c r="A15" s="22"/>
      <c r="B15" s="24"/>
      <c r="C15" s="24"/>
      <c r="D15" s="22"/>
      <c r="E15" s="22"/>
      <c r="F15" s="22"/>
      <c r="G15" s="22"/>
      <c r="H15" s="22"/>
      <c r="I15" s="22"/>
      <c r="J15" s="50"/>
      <c r="K15" s="49"/>
      <c r="L15" s="49"/>
      <c r="M15" s="49"/>
      <c r="N15" s="22"/>
      <c r="O15" s="22"/>
    </row>
    <row r="16" spans="1:15" ht="12.75">
      <c r="A16" s="22"/>
      <c r="B16" s="24"/>
      <c r="C16" s="24"/>
      <c r="D16" s="22"/>
      <c r="E16" s="22"/>
      <c r="F16" s="22"/>
      <c r="G16" s="22"/>
      <c r="H16" s="22"/>
      <c r="I16" s="22"/>
      <c r="J16" s="50"/>
      <c r="K16" s="22"/>
      <c r="L16" s="22"/>
      <c r="M16" s="22"/>
      <c r="N16" s="22"/>
      <c r="O16" s="22"/>
    </row>
    <row r="17" spans="1:15" ht="12.75">
      <c r="A17" s="22"/>
      <c r="B17" s="24"/>
      <c r="C17" s="24"/>
      <c r="D17" s="22"/>
      <c r="E17" s="22"/>
      <c r="F17" s="22"/>
      <c r="G17" s="22"/>
      <c r="H17" s="22"/>
      <c r="I17" s="22"/>
      <c r="J17" s="50"/>
      <c r="K17" s="22"/>
      <c r="L17" s="22"/>
      <c r="M17" s="22"/>
      <c r="N17" s="22"/>
      <c r="O17" s="22"/>
    </row>
    <row r="18" spans="1:15" ht="12.75">
      <c r="A18" s="23"/>
      <c r="B18" s="23"/>
      <c r="C18" s="23"/>
      <c r="D18" s="22"/>
      <c r="E18" s="23"/>
      <c r="F18" s="23"/>
      <c r="G18" s="23"/>
      <c r="H18" s="23"/>
      <c r="I18" s="23"/>
      <c r="J18" s="50"/>
      <c r="K18" s="23"/>
      <c r="L18" s="23"/>
      <c r="M18" s="23"/>
      <c r="N18" s="23"/>
      <c r="O18" s="22"/>
    </row>
    <row r="19" spans="1:15" ht="12.75">
      <c r="A19" s="23"/>
      <c r="B19" s="23"/>
      <c r="C19" s="23"/>
      <c r="D19" s="22"/>
      <c r="E19" s="23"/>
      <c r="F19" s="23"/>
      <c r="G19" s="23"/>
      <c r="H19" s="23"/>
      <c r="I19" s="23"/>
      <c r="J19" s="50"/>
      <c r="K19" s="23"/>
      <c r="L19" s="23"/>
      <c r="M19" s="23"/>
      <c r="N19" s="23"/>
      <c r="O19" s="23"/>
    </row>
    <row r="20" spans="1:15" ht="12.75">
      <c r="A20" s="23"/>
      <c r="B20" s="23"/>
      <c r="C20" s="23"/>
      <c r="D20" s="22"/>
      <c r="E20" s="23"/>
      <c r="F20" s="23"/>
      <c r="G20" s="23"/>
      <c r="H20" s="23"/>
      <c r="I20" s="23"/>
      <c r="J20" s="49"/>
      <c r="K20" s="23"/>
      <c r="L20" s="23"/>
      <c r="M20" s="23"/>
      <c r="N20" s="23"/>
      <c r="O20" s="23"/>
    </row>
    <row r="21" ht="12.75">
      <c r="O21" s="23"/>
    </row>
  </sheetData>
  <sheetProtection/>
  <mergeCells count="6">
    <mergeCell ref="A1:A2"/>
    <mergeCell ref="O1:O2"/>
    <mergeCell ref="B1:C1"/>
    <mergeCell ref="D1:F1"/>
    <mergeCell ref="G1:J1"/>
    <mergeCell ref="K1:M1"/>
  </mergeCells>
  <printOptions/>
  <pageMargins left="0" right="0" top="1" bottom="1" header="0.5" footer="0.5"/>
  <pageSetup horizontalDpi="300" verticalDpi="3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25"/>
  <sheetViews>
    <sheetView zoomScalePageLayoutView="0" workbookViewId="0" topLeftCell="A1">
      <selection activeCell="P9" sqref="P9"/>
    </sheetView>
  </sheetViews>
  <sheetFormatPr defaultColWidth="9.140625" defaultRowHeight="12.75"/>
  <cols>
    <col min="1" max="1" width="7.28125" style="0" customWidth="1"/>
    <col min="2" max="2" width="16.7109375" style="0" customWidth="1"/>
    <col min="3" max="3" width="18.28125" style="0" customWidth="1"/>
    <col min="4" max="13" width="8.140625" style="0" customWidth="1"/>
    <col min="14" max="14" width="7.8515625" style="0" customWidth="1"/>
    <col min="15" max="15" width="2.7109375" style="0" customWidth="1"/>
  </cols>
  <sheetData>
    <row r="1" spans="1:15" ht="20.25" customHeight="1">
      <c r="A1" s="161" t="s">
        <v>13</v>
      </c>
      <c r="B1" s="164" t="s">
        <v>23</v>
      </c>
      <c r="C1" s="164"/>
      <c r="D1" s="164" t="s">
        <v>0</v>
      </c>
      <c r="E1" s="164"/>
      <c r="F1" s="164"/>
      <c r="G1" s="164" t="s">
        <v>1</v>
      </c>
      <c r="H1" s="164"/>
      <c r="I1" s="164"/>
      <c r="J1" s="164"/>
      <c r="K1" s="164" t="s">
        <v>2</v>
      </c>
      <c r="L1" s="164"/>
      <c r="M1" s="164"/>
      <c r="N1" s="12" t="s">
        <v>3</v>
      </c>
      <c r="O1" s="162" t="s">
        <v>14</v>
      </c>
    </row>
    <row r="2" spans="1:15" ht="13.5" thickBot="1">
      <c r="A2" s="161"/>
      <c r="B2" s="1" t="s">
        <v>4</v>
      </c>
      <c r="C2" s="1" t="s">
        <v>5</v>
      </c>
      <c r="D2" s="2" t="s">
        <v>6</v>
      </c>
      <c r="E2" s="2" t="s">
        <v>7</v>
      </c>
      <c r="F2" s="2" t="s">
        <v>8</v>
      </c>
      <c r="G2" s="3" t="s">
        <v>9</v>
      </c>
      <c r="H2" s="3" t="s">
        <v>10</v>
      </c>
      <c r="I2" s="3" t="s">
        <v>11</v>
      </c>
      <c r="J2" s="2" t="s">
        <v>12</v>
      </c>
      <c r="K2" s="3" t="s">
        <v>6</v>
      </c>
      <c r="L2" s="3" t="s">
        <v>10</v>
      </c>
      <c r="M2" s="3" t="s">
        <v>8</v>
      </c>
      <c r="N2" s="13"/>
      <c r="O2" s="163"/>
    </row>
    <row r="3" spans="1:15" s="109" customFormat="1" ht="13.5" thickBot="1">
      <c r="A3" s="82">
        <v>130.4</v>
      </c>
      <c r="B3" s="91" t="s">
        <v>57</v>
      </c>
      <c r="C3" s="140" t="s">
        <v>17</v>
      </c>
      <c r="D3" s="85">
        <v>225</v>
      </c>
      <c r="E3" s="86">
        <v>245</v>
      </c>
      <c r="F3" s="87" t="s">
        <v>394</v>
      </c>
      <c r="G3" s="85">
        <v>155</v>
      </c>
      <c r="H3" s="86">
        <v>165</v>
      </c>
      <c r="I3" s="87" t="s">
        <v>418</v>
      </c>
      <c r="J3" s="154">
        <f>MAX(D3:F3)+MAX(G3:I3)</f>
        <v>410</v>
      </c>
      <c r="K3" s="85">
        <v>285</v>
      </c>
      <c r="L3" s="86" t="s">
        <v>351</v>
      </c>
      <c r="M3" s="87">
        <v>315</v>
      </c>
      <c r="N3" s="88">
        <f>J3+MAX(K3:M3)</f>
        <v>725</v>
      </c>
      <c r="O3" s="100">
        <v>9</v>
      </c>
    </row>
    <row r="4" spans="1:15" s="109" customFormat="1" ht="13.5" thickBot="1">
      <c r="A4" s="82">
        <v>131.8</v>
      </c>
      <c r="B4" s="91" t="s">
        <v>93</v>
      </c>
      <c r="C4" s="140" t="s">
        <v>94</v>
      </c>
      <c r="D4" s="108" t="s">
        <v>390</v>
      </c>
      <c r="E4" s="82">
        <v>205</v>
      </c>
      <c r="F4" s="110" t="s">
        <v>395</v>
      </c>
      <c r="G4" s="108">
        <v>155</v>
      </c>
      <c r="H4" s="82">
        <v>170</v>
      </c>
      <c r="I4" s="110" t="s">
        <v>398</v>
      </c>
      <c r="J4" s="154">
        <f aca="true" t="shared" si="0" ref="J4:J20">MAX(D4:F4)+MAX(G4:I4)</f>
        <v>375</v>
      </c>
      <c r="K4" s="108">
        <v>275</v>
      </c>
      <c r="L4" s="82">
        <v>315</v>
      </c>
      <c r="M4" s="110" t="s">
        <v>374</v>
      </c>
      <c r="N4" s="88">
        <f aca="true" t="shared" si="1" ref="N4:N20">J4+MAX(K4:M4)</f>
        <v>690</v>
      </c>
      <c r="O4" s="100">
        <v>10</v>
      </c>
    </row>
    <row r="5" spans="1:15" s="109" customFormat="1" ht="13.5" thickBot="1">
      <c r="A5" s="82">
        <v>131.5</v>
      </c>
      <c r="B5" s="84" t="s">
        <v>55</v>
      </c>
      <c r="C5" s="139" t="s">
        <v>20</v>
      </c>
      <c r="D5" s="108">
        <v>250</v>
      </c>
      <c r="E5" s="82">
        <v>270</v>
      </c>
      <c r="F5" s="110" t="s">
        <v>364</v>
      </c>
      <c r="G5" s="108">
        <v>185</v>
      </c>
      <c r="H5" s="82">
        <v>200</v>
      </c>
      <c r="I5" s="110" t="s">
        <v>421</v>
      </c>
      <c r="J5" s="154">
        <f t="shared" si="0"/>
        <v>470</v>
      </c>
      <c r="K5" s="108" t="s">
        <v>346</v>
      </c>
      <c r="L5" s="82">
        <v>415</v>
      </c>
      <c r="M5" s="110" t="s">
        <v>347</v>
      </c>
      <c r="N5" s="88">
        <f t="shared" si="1"/>
        <v>885</v>
      </c>
      <c r="O5" s="100">
        <v>3</v>
      </c>
    </row>
    <row r="6" spans="1:15" s="107" customFormat="1" ht="13.5" thickBot="1">
      <c r="A6" s="17">
        <v>131.9</v>
      </c>
      <c r="B6" s="91" t="s">
        <v>95</v>
      </c>
      <c r="C6" s="140" t="s">
        <v>73</v>
      </c>
      <c r="D6" s="92">
        <v>205</v>
      </c>
      <c r="E6" s="17">
        <v>225</v>
      </c>
      <c r="F6" s="93" t="s">
        <v>396</v>
      </c>
      <c r="G6" s="92">
        <v>145</v>
      </c>
      <c r="H6" s="17">
        <v>155</v>
      </c>
      <c r="I6" s="93">
        <v>170</v>
      </c>
      <c r="J6" s="154">
        <f t="shared" si="0"/>
        <v>395</v>
      </c>
      <c r="K6" s="92">
        <v>340</v>
      </c>
      <c r="L6" s="82">
        <v>355</v>
      </c>
      <c r="M6" s="93">
        <v>370</v>
      </c>
      <c r="N6" s="88">
        <f t="shared" si="1"/>
        <v>765</v>
      </c>
      <c r="O6" s="89">
        <v>6</v>
      </c>
    </row>
    <row r="7" spans="1:15" s="107" customFormat="1" ht="13.5" thickBot="1">
      <c r="A7" s="17">
        <v>132</v>
      </c>
      <c r="B7" s="84" t="s">
        <v>96</v>
      </c>
      <c r="C7" s="139" t="s">
        <v>36</v>
      </c>
      <c r="D7" s="92">
        <v>135</v>
      </c>
      <c r="E7" s="17">
        <v>155</v>
      </c>
      <c r="F7" s="93">
        <v>175</v>
      </c>
      <c r="G7" s="92">
        <v>130</v>
      </c>
      <c r="H7" s="17">
        <v>145</v>
      </c>
      <c r="I7" s="93" t="s">
        <v>424</v>
      </c>
      <c r="J7" s="154">
        <f t="shared" si="0"/>
        <v>320</v>
      </c>
      <c r="K7" s="92">
        <v>230</v>
      </c>
      <c r="L7" s="17">
        <v>265</v>
      </c>
      <c r="M7" s="93" t="s">
        <v>364</v>
      </c>
      <c r="N7" s="88">
        <f t="shared" si="1"/>
        <v>585</v>
      </c>
      <c r="O7" s="89"/>
    </row>
    <row r="8" spans="1:16" s="107" customFormat="1" ht="13.5" thickBot="1">
      <c r="A8" s="17">
        <v>130.7</v>
      </c>
      <c r="B8" s="84" t="s">
        <v>97</v>
      </c>
      <c r="C8" s="139" t="s">
        <v>75</v>
      </c>
      <c r="D8" s="92">
        <v>300</v>
      </c>
      <c r="E8" s="17">
        <v>320</v>
      </c>
      <c r="F8" s="93" t="s">
        <v>397</v>
      </c>
      <c r="G8" s="92">
        <v>175</v>
      </c>
      <c r="H8" s="17">
        <v>185</v>
      </c>
      <c r="I8" s="93">
        <v>195</v>
      </c>
      <c r="J8" s="154">
        <f t="shared" si="0"/>
        <v>515</v>
      </c>
      <c r="K8" s="92">
        <v>415</v>
      </c>
      <c r="L8" s="17">
        <v>435</v>
      </c>
      <c r="M8" s="93">
        <v>450</v>
      </c>
      <c r="N8" s="88">
        <f t="shared" si="1"/>
        <v>965</v>
      </c>
      <c r="O8" s="89">
        <v>1</v>
      </c>
      <c r="P8" s="107">
        <f>N8/A8</f>
        <v>7.383320581484316</v>
      </c>
    </row>
    <row r="9" spans="1:15" s="107" customFormat="1" ht="13.5" thickBot="1">
      <c r="A9" s="17">
        <v>131.2</v>
      </c>
      <c r="B9" s="91" t="s">
        <v>389</v>
      </c>
      <c r="C9" s="140" t="s">
        <v>89</v>
      </c>
      <c r="D9" s="92" t="s">
        <v>391</v>
      </c>
      <c r="E9" s="17">
        <v>170</v>
      </c>
      <c r="F9" s="93" t="s">
        <v>398</v>
      </c>
      <c r="G9" s="92">
        <v>120</v>
      </c>
      <c r="H9" s="17">
        <v>130</v>
      </c>
      <c r="I9" s="93" t="s">
        <v>399</v>
      </c>
      <c r="J9" s="154">
        <f t="shared" si="0"/>
        <v>300</v>
      </c>
      <c r="K9" s="92" t="s">
        <v>343</v>
      </c>
      <c r="L9" s="17" t="s">
        <v>358</v>
      </c>
      <c r="M9" s="93">
        <v>300</v>
      </c>
      <c r="N9" s="88">
        <f t="shared" si="1"/>
        <v>600</v>
      </c>
      <c r="O9" s="89"/>
    </row>
    <row r="10" spans="1:15" s="107" customFormat="1" ht="13.5" thickBot="1">
      <c r="A10" s="17">
        <v>131.8</v>
      </c>
      <c r="B10" s="91" t="s">
        <v>40</v>
      </c>
      <c r="C10" s="140" t="s">
        <v>16</v>
      </c>
      <c r="D10" s="92">
        <v>275</v>
      </c>
      <c r="E10" s="17" t="s">
        <v>351</v>
      </c>
      <c r="F10" s="93">
        <v>315</v>
      </c>
      <c r="G10" s="92">
        <v>200</v>
      </c>
      <c r="H10" s="17">
        <v>225</v>
      </c>
      <c r="I10" s="18" t="s">
        <v>360</v>
      </c>
      <c r="J10" s="154">
        <f t="shared" si="0"/>
        <v>540</v>
      </c>
      <c r="K10" s="89">
        <v>350</v>
      </c>
      <c r="L10" s="17">
        <v>400</v>
      </c>
      <c r="M10" s="93">
        <v>425</v>
      </c>
      <c r="N10" s="88">
        <f t="shared" si="1"/>
        <v>965</v>
      </c>
      <c r="O10" s="89">
        <v>2</v>
      </c>
    </row>
    <row r="11" spans="1:15" s="107" customFormat="1" ht="13.5" thickBot="1">
      <c r="A11" s="17">
        <v>132</v>
      </c>
      <c r="B11" s="91" t="s">
        <v>41</v>
      </c>
      <c r="C11" s="140" t="s">
        <v>16</v>
      </c>
      <c r="D11" s="92">
        <v>260</v>
      </c>
      <c r="E11" s="17">
        <v>280</v>
      </c>
      <c r="F11" s="93" t="s">
        <v>358</v>
      </c>
      <c r="G11" s="92">
        <v>200</v>
      </c>
      <c r="H11" s="17">
        <v>210</v>
      </c>
      <c r="I11" s="18">
        <v>220</v>
      </c>
      <c r="J11" s="154">
        <f t="shared" si="0"/>
        <v>500</v>
      </c>
      <c r="K11" s="89">
        <v>350</v>
      </c>
      <c r="L11" s="17">
        <v>375</v>
      </c>
      <c r="M11" s="93">
        <v>385</v>
      </c>
      <c r="N11" s="88">
        <f t="shared" si="1"/>
        <v>885</v>
      </c>
      <c r="O11" s="89">
        <v>4</v>
      </c>
    </row>
    <row r="12" spans="1:15" s="107" customFormat="1" ht="13.5" thickBot="1">
      <c r="A12" s="17">
        <v>131.8</v>
      </c>
      <c r="B12" s="84" t="s">
        <v>98</v>
      </c>
      <c r="C12" s="139" t="s">
        <v>99</v>
      </c>
      <c r="D12" s="92">
        <v>135</v>
      </c>
      <c r="E12" s="17">
        <v>165</v>
      </c>
      <c r="F12" s="93">
        <v>180</v>
      </c>
      <c r="G12" s="92">
        <v>135</v>
      </c>
      <c r="H12" s="17" t="s">
        <v>422</v>
      </c>
      <c r="I12" s="18" t="s">
        <v>422</v>
      </c>
      <c r="J12" s="154">
        <f t="shared" si="0"/>
        <v>315</v>
      </c>
      <c r="K12" s="89">
        <v>270</v>
      </c>
      <c r="L12" s="17">
        <v>290</v>
      </c>
      <c r="M12" s="93">
        <v>300</v>
      </c>
      <c r="N12" s="88">
        <f t="shared" si="1"/>
        <v>615</v>
      </c>
      <c r="O12" s="89"/>
    </row>
    <row r="13" spans="1:15" s="107" customFormat="1" ht="13.5" thickBot="1">
      <c r="A13" s="111">
        <v>131.4</v>
      </c>
      <c r="B13" s="115" t="s">
        <v>65</v>
      </c>
      <c r="C13" s="145" t="s">
        <v>66</v>
      </c>
      <c r="D13" s="112">
        <v>225</v>
      </c>
      <c r="E13" s="111">
        <v>230</v>
      </c>
      <c r="F13" s="113" t="s">
        <v>352</v>
      </c>
      <c r="G13" s="112">
        <v>155</v>
      </c>
      <c r="H13" s="111">
        <v>175</v>
      </c>
      <c r="I13" s="147">
        <v>185</v>
      </c>
      <c r="J13" s="154">
        <f t="shared" si="0"/>
        <v>415</v>
      </c>
      <c r="K13" s="114">
        <v>285</v>
      </c>
      <c r="L13" s="111">
        <v>305</v>
      </c>
      <c r="M13" s="113">
        <v>315</v>
      </c>
      <c r="N13" s="88">
        <f t="shared" si="1"/>
        <v>730</v>
      </c>
      <c r="O13" s="114">
        <v>8</v>
      </c>
    </row>
    <row r="14" spans="1:16" s="107" customFormat="1" ht="13.5" thickBot="1">
      <c r="A14" s="17">
        <v>131</v>
      </c>
      <c r="B14" s="91" t="s">
        <v>101</v>
      </c>
      <c r="C14" s="140" t="s">
        <v>102</v>
      </c>
      <c r="D14" s="92">
        <v>245</v>
      </c>
      <c r="E14" s="17" t="s">
        <v>364</v>
      </c>
      <c r="F14" s="93">
        <v>285</v>
      </c>
      <c r="G14" s="92">
        <v>155</v>
      </c>
      <c r="H14" s="17">
        <v>170</v>
      </c>
      <c r="I14" s="18" t="s">
        <v>401</v>
      </c>
      <c r="J14" s="154">
        <f t="shared" si="0"/>
        <v>455</v>
      </c>
      <c r="K14" s="89">
        <v>355</v>
      </c>
      <c r="L14" s="17">
        <v>385</v>
      </c>
      <c r="M14" s="93" t="s">
        <v>377</v>
      </c>
      <c r="N14" s="88">
        <f t="shared" si="1"/>
        <v>840</v>
      </c>
      <c r="O14" s="17">
        <v>5</v>
      </c>
      <c r="P14" s="25"/>
    </row>
    <row r="15" spans="1:16" s="107" customFormat="1" ht="13.5" thickBot="1">
      <c r="A15" s="17">
        <v>131</v>
      </c>
      <c r="B15" s="91" t="s">
        <v>103</v>
      </c>
      <c r="C15" s="140" t="s">
        <v>104</v>
      </c>
      <c r="D15" s="92">
        <v>150</v>
      </c>
      <c r="E15" s="17" t="s">
        <v>392</v>
      </c>
      <c r="F15" s="93">
        <v>170</v>
      </c>
      <c r="G15" s="92">
        <v>135</v>
      </c>
      <c r="H15" s="17">
        <v>145</v>
      </c>
      <c r="I15" s="18" t="s">
        <v>422</v>
      </c>
      <c r="J15" s="154">
        <f t="shared" si="0"/>
        <v>315</v>
      </c>
      <c r="K15" s="89">
        <v>215</v>
      </c>
      <c r="L15" s="17">
        <v>240</v>
      </c>
      <c r="M15" s="93">
        <v>275</v>
      </c>
      <c r="N15" s="88">
        <f t="shared" si="1"/>
        <v>590</v>
      </c>
      <c r="O15" s="17"/>
      <c r="P15" s="25"/>
    </row>
    <row r="16" spans="1:16" s="118" customFormat="1" ht="13.5" thickBot="1">
      <c r="A16" s="17">
        <v>130.8</v>
      </c>
      <c r="B16" s="91" t="s">
        <v>68</v>
      </c>
      <c r="C16" s="140" t="s">
        <v>34</v>
      </c>
      <c r="D16" s="122">
        <v>225</v>
      </c>
      <c r="E16" s="102">
        <v>245</v>
      </c>
      <c r="F16" s="123">
        <v>255</v>
      </c>
      <c r="G16" s="122">
        <v>155</v>
      </c>
      <c r="H16" s="102">
        <v>165</v>
      </c>
      <c r="I16" s="148" t="s">
        <v>418</v>
      </c>
      <c r="J16" s="154">
        <f t="shared" si="0"/>
        <v>420</v>
      </c>
      <c r="K16" s="106">
        <v>315</v>
      </c>
      <c r="L16" s="102">
        <v>330</v>
      </c>
      <c r="M16" s="123" t="s">
        <v>380</v>
      </c>
      <c r="N16" s="88">
        <f t="shared" si="1"/>
        <v>750</v>
      </c>
      <c r="O16" s="116">
        <v>7</v>
      </c>
      <c r="P16" s="117"/>
    </row>
    <row r="17" spans="1:16" s="90" customFormat="1" ht="13.5" thickBot="1">
      <c r="A17" s="102">
        <v>126.4</v>
      </c>
      <c r="B17" s="84" t="s">
        <v>336</v>
      </c>
      <c r="C17" s="139" t="s">
        <v>337</v>
      </c>
      <c r="D17" s="122">
        <v>95</v>
      </c>
      <c r="E17" s="102" t="s">
        <v>393</v>
      </c>
      <c r="F17" s="123" t="s">
        <v>399</v>
      </c>
      <c r="G17" s="122">
        <v>95</v>
      </c>
      <c r="H17" s="102" t="s">
        <v>423</v>
      </c>
      <c r="I17" s="148" t="s">
        <v>425</v>
      </c>
      <c r="J17" s="154">
        <f t="shared" si="0"/>
        <v>190</v>
      </c>
      <c r="K17" s="149">
        <v>185</v>
      </c>
      <c r="L17" s="95" t="s">
        <v>421</v>
      </c>
      <c r="M17" s="146">
        <v>230</v>
      </c>
      <c r="N17" s="88">
        <f t="shared" si="1"/>
        <v>420</v>
      </c>
      <c r="O17" s="102"/>
      <c r="P17" s="120"/>
    </row>
    <row r="18" spans="1:14" ht="13.5" thickBot="1">
      <c r="A18" s="31"/>
      <c r="B18" s="79"/>
      <c r="C18" s="132"/>
      <c r="D18" s="19"/>
      <c r="E18" s="31"/>
      <c r="F18" s="32"/>
      <c r="G18" s="19"/>
      <c r="H18" s="31"/>
      <c r="I18" s="45"/>
      <c r="J18" s="154">
        <f t="shared" si="0"/>
        <v>0</v>
      </c>
      <c r="K18" s="33"/>
      <c r="L18" s="44"/>
      <c r="M18" s="48"/>
      <c r="N18" s="88">
        <f t="shared" si="1"/>
        <v>0</v>
      </c>
    </row>
    <row r="19" spans="1:14" s="74" customFormat="1" ht="13.5" thickBot="1">
      <c r="A19" s="31"/>
      <c r="B19" s="79"/>
      <c r="C19" s="132"/>
      <c r="D19" s="19"/>
      <c r="E19" s="31"/>
      <c r="F19" s="32"/>
      <c r="G19" s="19"/>
      <c r="H19" s="31"/>
      <c r="I19" s="32"/>
      <c r="J19" s="154">
        <f t="shared" si="0"/>
        <v>0</v>
      </c>
      <c r="K19" s="19"/>
      <c r="L19" s="44"/>
      <c r="M19" s="48"/>
      <c r="N19" s="88">
        <f t="shared" si="1"/>
        <v>0</v>
      </c>
    </row>
    <row r="20" spans="1:14" s="29" customFormat="1" ht="13.5" thickBot="1">
      <c r="A20" s="31"/>
      <c r="B20" s="79"/>
      <c r="C20" s="132"/>
      <c r="D20" s="54"/>
      <c r="E20" s="53"/>
      <c r="F20" s="52"/>
      <c r="G20" s="54"/>
      <c r="H20" s="53"/>
      <c r="I20" s="52"/>
      <c r="J20" s="154">
        <f t="shared" si="0"/>
        <v>0</v>
      </c>
      <c r="K20" s="54"/>
      <c r="L20" s="71"/>
      <c r="M20" s="144"/>
      <c r="N20" s="88">
        <f t="shared" si="1"/>
        <v>0</v>
      </c>
    </row>
    <row r="21" spans="1:16" ht="12.75">
      <c r="A21" s="23"/>
      <c r="B21" s="23"/>
      <c r="C21" s="23"/>
      <c r="D21" s="23"/>
      <c r="E21" s="23"/>
      <c r="F21" s="23"/>
      <c r="G21" s="23"/>
      <c r="H21" s="23"/>
      <c r="I21" s="23"/>
      <c r="J21" s="50"/>
      <c r="K21" s="23"/>
      <c r="L21" s="23"/>
      <c r="M21" s="23"/>
      <c r="N21" s="23"/>
      <c r="O21" s="23"/>
      <c r="P21" s="23"/>
    </row>
    <row r="22" spans="1:16" ht="12.75">
      <c r="A22" s="23"/>
      <c r="B22" s="23"/>
      <c r="C22" s="23"/>
      <c r="D22" s="23"/>
      <c r="E22" s="23"/>
      <c r="F22" s="23"/>
      <c r="G22" s="23"/>
      <c r="H22" s="23"/>
      <c r="I22" s="23"/>
      <c r="J22" s="49"/>
      <c r="K22" s="23"/>
      <c r="L22" s="23"/>
      <c r="M22" s="23"/>
      <c r="N22" s="23"/>
      <c r="O22" s="23"/>
      <c r="P22" s="23"/>
    </row>
    <row r="23" spans="1:16" ht="12.75">
      <c r="A23" s="23"/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</row>
    <row r="24" spans="1:16" ht="12.75">
      <c r="A24" s="23"/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</row>
    <row r="25" spans="1:16" ht="12.75">
      <c r="A25" s="23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</row>
  </sheetData>
  <sheetProtection/>
  <mergeCells count="6">
    <mergeCell ref="A1:A2"/>
    <mergeCell ref="O1:O2"/>
    <mergeCell ref="B1:C1"/>
    <mergeCell ref="D1:F1"/>
    <mergeCell ref="G1:J1"/>
    <mergeCell ref="K1:M1"/>
  </mergeCells>
  <printOptions/>
  <pageMargins left="0" right="0" top="1" bottom="1" header="0.5" footer="0.5"/>
  <pageSetup horizontalDpi="300" verticalDpi="3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22"/>
  <sheetViews>
    <sheetView zoomScalePageLayoutView="0" workbookViewId="0" topLeftCell="A1">
      <selection activeCell="B16" sqref="B16"/>
    </sheetView>
  </sheetViews>
  <sheetFormatPr defaultColWidth="9.140625" defaultRowHeight="12.75"/>
  <cols>
    <col min="1" max="1" width="7.28125" style="8" customWidth="1"/>
    <col min="2" max="2" width="16.140625" style="0" customWidth="1"/>
    <col min="3" max="3" width="18.28125" style="0" customWidth="1"/>
    <col min="4" max="13" width="8.140625" style="8" customWidth="1"/>
    <col min="14" max="14" width="8.28125" style="8" customWidth="1"/>
    <col min="15" max="15" width="2.7109375" style="0" customWidth="1"/>
  </cols>
  <sheetData>
    <row r="1" spans="1:15" ht="20.25" customHeight="1">
      <c r="A1" s="161" t="s">
        <v>13</v>
      </c>
      <c r="B1" s="164" t="s">
        <v>24</v>
      </c>
      <c r="C1" s="164"/>
      <c r="D1" s="164" t="s">
        <v>0</v>
      </c>
      <c r="E1" s="164"/>
      <c r="F1" s="164"/>
      <c r="G1" s="164" t="s">
        <v>1</v>
      </c>
      <c r="H1" s="164"/>
      <c r="I1" s="164"/>
      <c r="J1" s="164"/>
      <c r="K1" s="164" t="s">
        <v>2</v>
      </c>
      <c r="L1" s="164"/>
      <c r="M1" s="164"/>
      <c r="N1" s="12" t="s">
        <v>3</v>
      </c>
      <c r="O1" s="162" t="s">
        <v>14</v>
      </c>
    </row>
    <row r="2" spans="1:15" ht="13.5" thickBot="1">
      <c r="A2" s="161"/>
      <c r="B2" s="1" t="s">
        <v>4</v>
      </c>
      <c r="C2" s="1" t="s">
        <v>5</v>
      </c>
      <c r="D2" s="2" t="s">
        <v>6</v>
      </c>
      <c r="E2" s="2" t="s">
        <v>7</v>
      </c>
      <c r="F2" s="2" t="s">
        <v>8</v>
      </c>
      <c r="G2" s="3" t="s">
        <v>9</v>
      </c>
      <c r="H2" s="3" t="s">
        <v>10</v>
      </c>
      <c r="I2" s="3" t="s">
        <v>11</v>
      </c>
      <c r="J2" s="2" t="s">
        <v>12</v>
      </c>
      <c r="K2" s="3" t="s">
        <v>6</v>
      </c>
      <c r="L2" s="3" t="s">
        <v>10</v>
      </c>
      <c r="M2" s="3" t="s">
        <v>8</v>
      </c>
      <c r="N2" s="13"/>
      <c r="O2" s="163"/>
    </row>
    <row r="3" spans="1:15" s="109" customFormat="1" ht="13.5" thickBot="1">
      <c r="A3" s="82">
        <v>142.4</v>
      </c>
      <c r="B3" s="91" t="s">
        <v>105</v>
      </c>
      <c r="C3" s="140" t="s">
        <v>17</v>
      </c>
      <c r="D3" s="85" t="s">
        <v>359</v>
      </c>
      <c r="E3" s="86" t="s">
        <v>359</v>
      </c>
      <c r="F3" s="87">
        <v>365</v>
      </c>
      <c r="G3" s="85">
        <v>255</v>
      </c>
      <c r="H3" s="86">
        <v>270</v>
      </c>
      <c r="I3" s="87" t="s">
        <v>419</v>
      </c>
      <c r="J3" s="154">
        <f>MAX(D3:F3)+MAX(G3:I3)</f>
        <v>635</v>
      </c>
      <c r="K3" s="85" t="s">
        <v>377</v>
      </c>
      <c r="L3" s="86" t="s">
        <v>347</v>
      </c>
      <c r="M3" s="87">
        <v>425</v>
      </c>
      <c r="N3" s="88">
        <f>J3+MAX(K3:M3)</f>
        <v>1060</v>
      </c>
      <c r="O3" s="100">
        <v>2</v>
      </c>
    </row>
    <row r="4" spans="1:15" s="109" customFormat="1" ht="13.5" thickBot="1">
      <c r="A4" s="82">
        <v>141.8</v>
      </c>
      <c r="B4" s="84" t="s">
        <v>107</v>
      </c>
      <c r="C4" s="139" t="s">
        <v>108</v>
      </c>
      <c r="D4" s="108">
        <v>280</v>
      </c>
      <c r="E4" s="82">
        <v>300</v>
      </c>
      <c r="F4" s="110" t="s">
        <v>366</v>
      </c>
      <c r="G4" s="108">
        <v>215</v>
      </c>
      <c r="H4" s="82">
        <v>245</v>
      </c>
      <c r="I4" s="110">
        <v>260</v>
      </c>
      <c r="J4" s="154">
        <f aca="true" t="shared" si="0" ref="J4:J22">MAX(D4:F4)+MAX(G4:I4)</f>
        <v>560</v>
      </c>
      <c r="K4" s="108">
        <v>380</v>
      </c>
      <c r="L4" s="82">
        <v>420</v>
      </c>
      <c r="M4" s="110">
        <v>440</v>
      </c>
      <c r="N4" s="88">
        <f aca="true" t="shared" si="1" ref="N4:N22">J4+MAX(K4:M4)</f>
        <v>1000</v>
      </c>
      <c r="O4" s="100">
        <v>3</v>
      </c>
    </row>
    <row r="5" spans="1:15" s="107" customFormat="1" ht="13.5" thickBot="1">
      <c r="A5" s="17">
        <v>139.5</v>
      </c>
      <c r="B5" s="91" t="s">
        <v>109</v>
      </c>
      <c r="C5" s="140" t="s">
        <v>110</v>
      </c>
      <c r="D5" s="92" t="s">
        <v>352</v>
      </c>
      <c r="E5" s="17" t="s">
        <v>352</v>
      </c>
      <c r="F5" s="93" t="s">
        <v>352</v>
      </c>
      <c r="G5" s="92" t="s">
        <v>344</v>
      </c>
      <c r="H5" s="17"/>
      <c r="I5" s="93"/>
      <c r="J5" s="154">
        <f t="shared" si="0"/>
        <v>0</v>
      </c>
      <c r="K5" s="92" t="s">
        <v>344</v>
      </c>
      <c r="L5" s="17"/>
      <c r="M5" s="93"/>
      <c r="N5" s="88">
        <f t="shared" si="1"/>
        <v>0</v>
      </c>
      <c r="O5" s="89"/>
    </row>
    <row r="6" spans="1:15" s="107" customFormat="1" ht="13.5" thickBot="1">
      <c r="A6" s="17">
        <v>144.4</v>
      </c>
      <c r="B6" s="91" t="s">
        <v>48</v>
      </c>
      <c r="C6" s="140" t="s">
        <v>38</v>
      </c>
      <c r="D6" s="92" t="s">
        <v>360</v>
      </c>
      <c r="E6" s="17" t="s">
        <v>360</v>
      </c>
      <c r="F6" s="93" t="s">
        <v>360</v>
      </c>
      <c r="G6" s="92" t="s">
        <v>344</v>
      </c>
      <c r="H6" s="17"/>
      <c r="I6" s="93"/>
      <c r="J6" s="154">
        <f t="shared" si="0"/>
        <v>0</v>
      </c>
      <c r="K6" s="92" t="s">
        <v>344</v>
      </c>
      <c r="L6" s="17"/>
      <c r="M6" s="93"/>
      <c r="N6" s="88">
        <f t="shared" si="1"/>
        <v>0</v>
      </c>
      <c r="O6" s="89"/>
    </row>
    <row r="7" spans="1:15" s="107" customFormat="1" ht="13.5" thickBot="1">
      <c r="A7" s="17">
        <v>144.3</v>
      </c>
      <c r="B7" s="91" t="s">
        <v>111</v>
      </c>
      <c r="C7" s="140" t="s">
        <v>73</v>
      </c>
      <c r="D7" s="92">
        <v>265</v>
      </c>
      <c r="E7" s="17">
        <v>280</v>
      </c>
      <c r="F7" s="93" t="s">
        <v>356</v>
      </c>
      <c r="G7" s="92">
        <v>165</v>
      </c>
      <c r="H7" s="17" t="s">
        <v>392</v>
      </c>
      <c r="I7" s="93">
        <v>175</v>
      </c>
      <c r="J7" s="154">
        <f t="shared" si="0"/>
        <v>455</v>
      </c>
      <c r="K7" s="92">
        <v>365</v>
      </c>
      <c r="L7" s="17">
        <v>385</v>
      </c>
      <c r="M7" s="93">
        <v>400</v>
      </c>
      <c r="N7" s="88">
        <f t="shared" si="1"/>
        <v>855</v>
      </c>
      <c r="O7" s="89">
        <v>8</v>
      </c>
    </row>
    <row r="8" spans="1:15" s="107" customFormat="1" ht="13.5" thickBot="1">
      <c r="A8" s="17">
        <v>143.4</v>
      </c>
      <c r="B8" s="91" t="s">
        <v>322</v>
      </c>
      <c r="C8" s="140" t="s">
        <v>75</v>
      </c>
      <c r="D8" s="92">
        <v>340</v>
      </c>
      <c r="E8" s="17">
        <v>360</v>
      </c>
      <c r="F8" s="93" t="s">
        <v>359</v>
      </c>
      <c r="G8" s="92">
        <v>165</v>
      </c>
      <c r="H8" s="17">
        <v>175</v>
      </c>
      <c r="I8" s="93" t="s">
        <v>398</v>
      </c>
      <c r="J8" s="154">
        <f t="shared" si="0"/>
        <v>535</v>
      </c>
      <c r="K8" s="92">
        <v>400</v>
      </c>
      <c r="L8" s="17">
        <v>420</v>
      </c>
      <c r="M8" s="93" t="s">
        <v>384</v>
      </c>
      <c r="N8" s="88">
        <f t="shared" si="1"/>
        <v>955</v>
      </c>
      <c r="O8" s="89">
        <v>5</v>
      </c>
    </row>
    <row r="9" spans="1:15" s="107" customFormat="1" ht="13.5" thickBot="1">
      <c r="A9" s="17">
        <v>136.6</v>
      </c>
      <c r="B9" s="91" t="s">
        <v>113</v>
      </c>
      <c r="C9" s="140" t="s">
        <v>89</v>
      </c>
      <c r="D9" s="92">
        <v>265</v>
      </c>
      <c r="E9" s="17" t="s">
        <v>362</v>
      </c>
      <c r="F9" s="93" t="s">
        <v>362</v>
      </c>
      <c r="G9" s="92">
        <v>190</v>
      </c>
      <c r="H9" s="17">
        <v>195</v>
      </c>
      <c r="I9" s="93">
        <v>205</v>
      </c>
      <c r="J9" s="154">
        <f t="shared" si="0"/>
        <v>470</v>
      </c>
      <c r="K9" s="92">
        <v>350</v>
      </c>
      <c r="L9" s="17">
        <v>365</v>
      </c>
      <c r="M9" s="93" t="s">
        <v>381</v>
      </c>
      <c r="N9" s="88">
        <f t="shared" si="1"/>
        <v>835</v>
      </c>
      <c r="O9" s="89">
        <v>10</v>
      </c>
    </row>
    <row r="10" spans="1:15" s="107" customFormat="1" ht="13.5" thickBot="1">
      <c r="A10" s="18">
        <v>143.3</v>
      </c>
      <c r="B10" s="84" t="s">
        <v>114</v>
      </c>
      <c r="C10" s="139" t="s">
        <v>342</v>
      </c>
      <c r="D10" s="92">
        <v>285</v>
      </c>
      <c r="E10" s="17" t="s">
        <v>343</v>
      </c>
      <c r="F10" s="93">
        <v>295</v>
      </c>
      <c r="G10" s="92">
        <v>165</v>
      </c>
      <c r="H10" s="17">
        <v>185</v>
      </c>
      <c r="I10" s="93" t="s">
        <v>404</v>
      </c>
      <c r="J10" s="154">
        <f t="shared" si="0"/>
        <v>480</v>
      </c>
      <c r="K10" s="92">
        <v>315</v>
      </c>
      <c r="L10" s="17">
        <v>335</v>
      </c>
      <c r="M10" s="93">
        <v>360</v>
      </c>
      <c r="N10" s="88">
        <f t="shared" si="1"/>
        <v>840</v>
      </c>
      <c r="O10" s="89">
        <v>9</v>
      </c>
    </row>
    <row r="11" spans="1:15" s="107" customFormat="1" ht="13.5" thickBot="1">
      <c r="A11" s="17">
        <v>144.6</v>
      </c>
      <c r="B11" s="84" t="s">
        <v>115</v>
      </c>
      <c r="C11" s="139" t="s">
        <v>116</v>
      </c>
      <c r="D11" s="92">
        <v>190</v>
      </c>
      <c r="E11" s="17">
        <v>210</v>
      </c>
      <c r="F11" s="93">
        <v>220</v>
      </c>
      <c r="G11" s="92">
        <v>135</v>
      </c>
      <c r="H11" s="17">
        <v>150</v>
      </c>
      <c r="I11" s="93">
        <v>160</v>
      </c>
      <c r="J11" s="154">
        <f t="shared" si="0"/>
        <v>380</v>
      </c>
      <c r="K11" s="92">
        <v>300</v>
      </c>
      <c r="L11" s="17">
        <v>330</v>
      </c>
      <c r="M11" s="93">
        <v>350</v>
      </c>
      <c r="N11" s="88">
        <f t="shared" si="1"/>
        <v>730</v>
      </c>
      <c r="O11" s="89"/>
    </row>
    <row r="12" spans="1:15" s="107" customFormat="1" ht="13.5" thickBot="1">
      <c r="A12" s="111">
        <v>143.1</v>
      </c>
      <c r="B12" s="91" t="s">
        <v>117</v>
      </c>
      <c r="C12" s="140" t="s">
        <v>99</v>
      </c>
      <c r="D12" s="121">
        <v>250</v>
      </c>
      <c r="E12" s="111" t="s">
        <v>356</v>
      </c>
      <c r="F12" s="113" t="s">
        <v>343</v>
      </c>
      <c r="G12" s="112">
        <v>215</v>
      </c>
      <c r="H12" s="111">
        <v>235</v>
      </c>
      <c r="I12" s="113" t="s">
        <v>396</v>
      </c>
      <c r="J12" s="154">
        <f t="shared" si="0"/>
        <v>485</v>
      </c>
      <c r="K12" s="112">
        <v>415</v>
      </c>
      <c r="L12" s="17">
        <v>445</v>
      </c>
      <c r="M12" s="93">
        <v>475</v>
      </c>
      <c r="N12" s="88">
        <f t="shared" si="1"/>
        <v>960</v>
      </c>
      <c r="O12" s="89">
        <v>4</v>
      </c>
    </row>
    <row r="13" spans="1:15" s="107" customFormat="1" ht="13.5" thickBot="1">
      <c r="A13" s="111">
        <v>145</v>
      </c>
      <c r="B13" s="115" t="s">
        <v>118</v>
      </c>
      <c r="C13" s="145" t="s">
        <v>119</v>
      </c>
      <c r="D13" s="112">
        <v>275</v>
      </c>
      <c r="E13" s="111" t="s">
        <v>364</v>
      </c>
      <c r="F13" s="113" t="s">
        <v>364</v>
      </c>
      <c r="G13" s="112">
        <v>165</v>
      </c>
      <c r="H13" s="111">
        <v>180</v>
      </c>
      <c r="I13" s="113">
        <v>200</v>
      </c>
      <c r="J13" s="154">
        <f t="shared" si="0"/>
        <v>475</v>
      </c>
      <c r="K13" s="112" t="s">
        <v>362</v>
      </c>
      <c r="L13" s="111" t="s">
        <v>362</v>
      </c>
      <c r="M13" s="113">
        <v>275</v>
      </c>
      <c r="N13" s="88">
        <f t="shared" si="1"/>
        <v>750</v>
      </c>
      <c r="O13" s="114"/>
    </row>
    <row r="14" spans="1:15" s="107" customFormat="1" ht="13.5" thickBot="1">
      <c r="A14" s="17">
        <v>144.3</v>
      </c>
      <c r="B14" s="91" t="s">
        <v>120</v>
      </c>
      <c r="C14" s="140" t="s">
        <v>121</v>
      </c>
      <c r="D14" s="108" t="s">
        <v>361</v>
      </c>
      <c r="E14" s="17" t="s">
        <v>365</v>
      </c>
      <c r="F14" s="93" t="s">
        <v>352</v>
      </c>
      <c r="G14" s="92" t="s">
        <v>344</v>
      </c>
      <c r="H14" s="17"/>
      <c r="I14" s="93"/>
      <c r="J14" s="154">
        <f t="shared" si="0"/>
        <v>0</v>
      </c>
      <c r="K14" s="92" t="s">
        <v>344</v>
      </c>
      <c r="L14" s="17"/>
      <c r="M14" s="93"/>
      <c r="N14" s="88">
        <f t="shared" si="1"/>
        <v>0</v>
      </c>
      <c r="O14" s="17"/>
    </row>
    <row r="15" spans="1:15" s="107" customFormat="1" ht="13.5" thickBot="1">
      <c r="A15" s="17">
        <v>144.2</v>
      </c>
      <c r="B15" s="91" t="s">
        <v>310</v>
      </c>
      <c r="C15" s="140" t="s">
        <v>37</v>
      </c>
      <c r="D15" s="92" t="s">
        <v>362</v>
      </c>
      <c r="E15" s="17" t="s">
        <v>362</v>
      </c>
      <c r="F15" s="93" t="s">
        <v>362</v>
      </c>
      <c r="G15" s="92" t="s">
        <v>344</v>
      </c>
      <c r="H15" s="17"/>
      <c r="I15" s="93"/>
      <c r="J15" s="154">
        <f t="shared" si="0"/>
        <v>0</v>
      </c>
      <c r="K15" s="92" t="s">
        <v>344</v>
      </c>
      <c r="L15" s="17"/>
      <c r="M15" s="93"/>
      <c r="N15" s="88">
        <f t="shared" si="1"/>
        <v>0</v>
      </c>
      <c r="O15" s="17"/>
    </row>
    <row r="16" spans="1:16" s="107" customFormat="1" ht="13.5" thickBot="1">
      <c r="A16" s="17">
        <v>145</v>
      </c>
      <c r="B16" s="84" t="s">
        <v>122</v>
      </c>
      <c r="C16" s="139" t="s">
        <v>81</v>
      </c>
      <c r="D16" s="92">
        <v>330</v>
      </c>
      <c r="E16" s="17">
        <v>335</v>
      </c>
      <c r="F16" s="93">
        <v>380</v>
      </c>
      <c r="G16" s="92">
        <v>230</v>
      </c>
      <c r="H16" s="17">
        <v>250</v>
      </c>
      <c r="I16" s="93">
        <v>260</v>
      </c>
      <c r="J16" s="154">
        <f t="shared" si="0"/>
        <v>640</v>
      </c>
      <c r="K16" s="92">
        <v>430</v>
      </c>
      <c r="L16" s="17">
        <v>460</v>
      </c>
      <c r="M16" s="93">
        <v>475</v>
      </c>
      <c r="N16" s="88">
        <f t="shared" si="1"/>
        <v>1115</v>
      </c>
      <c r="O16" s="17">
        <v>1</v>
      </c>
      <c r="P16" s="107">
        <f>N16/A16</f>
        <v>7.689655172413793</v>
      </c>
    </row>
    <row r="17" spans="1:15" s="107" customFormat="1" ht="13.5" thickBot="1">
      <c r="A17" s="17"/>
      <c r="B17" s="91" t="s">
        <v>123</v>
      </c>
      <c r="C17" s="140" t="s">
        <v>124</v>
      </c>
      <c r="D17" s="108" t="s">
        <v>344</v>
      </c>
      <c r="E17" s="17"/>
      <c r="F17" s="93"/>
      <c r="G17" s="92" t="s">
        <v>344</v>
      </c>
      <c r="H17" s="17"/>
      <c r="I17" s="93"/>
      <c r="J17" s="154">
        <f t="shared" si="0"/>
        <v>0</v>
      </c>
      <c r="K17" s="92" t="s">
        <v>344</v>
      </c>
      <c r="L17" s="17"/>
      <c r="M17" s="93"/>
      <c r="N17" s="88">
        <f t="shared" si="1"/>
        <v>0</v>
      </c>
      <c r="O17" s="17"/>
    </row>
    <row r="18" spans="1:15" s="107" customFormat="1" ht="13.5" thickBot="1">
      <c r="A18" s="111">
        <v>144.8</v>
      </c>
      <c r="B18" s="119" t="s">
        <v>125</v>
      </c>
      <c r="C18" s="150" t="s">
        <v>126</v>
      </c>
      <c r="D18" s="112">
        <v>280</v>
      </c>
      <c r="E18" s="111" t="s">
        <v>358</v>
      </c>
      <c r="F18" s="113">
        <v>300</v>
      </c>
      <c r="G18" s="112">
        <v>190</v>
      </c>
      <c r="H18" s="111">
        <v>200</v>
      </c>
      <c r="I18" s="113" t="s">
        <v>390</v>
      </c>
      <c r="J18" s="154">
        <f t="shared" si="0"/>
        <v>500</v>
      </c>
      <c r="K18" s="112">
        <v>280</v>
      </c>
      <c r="L18" s="111">
        <v>305</v>
      </c>
      <c r="M18" s="113">
        <v>330</v>
      </c>
      <c r="N18" s="88">
        <f t="shared" si="1"/>
        <v>830</v>
      </c>
      <c r="O18" s="111"/>
    </row>
    <row r="19" spans="1:15" s="107" customFormat="1" ht="13.5" thickBot="1">
      <c r="A19" s="17">
        <v>144.4</v>
      </c>
      <c r="B19" s="91" t="s">
        <v>339</v>
      </c>
      <c r="C19" s="140" t="s">
        <v>129</v>
      </c>
      <c r="D19" s="92">
        <v>295</v>
      </c>
      <c r="E19" s="17">
        <v>315</v>
      </c>
      <c r="F19" s="93">
        <v>335</v>
      </c>
      <c r="G19" s="92">
        <v>200</v>
      </c>
      <c r="H19" s="17">
        <v>220</v>
      </c>
      <c r="I19" s="93">
        <v>230</v>
      </c>
      <c r="J19" s="154">
        <f t="shared" si="0"/>
        <v>565</v>
      </c>
      <c r="K19" s="92">
        <v>335</v>
      </c>
      <c r="L19" s="17">
        <v>365</v>
      </c>
      <c r="M19" s="93" t="s">
        <v>383</v>
      </c>
      <c r="N19" s="88">
        <f t="shared" si="1"/>
        <v>930</v>
      </c>
      <c r="O19" s="17">
        <v>6</v>
      </c>
    </row>
    <row r="20" spans="1:15" ht="13.5" thickBot="1">
      <c r="A20" s="17">
        <v>143</v>
      </c>
      <c r="B20" s="91" t="s">
        <v>363</v>
      </c>
      <c r="C20" s="140" t="s">
        <v>81</v>
      </c>
      <c r="D20" s="92">
        <v>290</v>
      </c>
      <c r="E20" s="17">
        <v>315</v>
      </c>
      <c r="F20" s="93" t="s">
        <v>367</v>
      </c>
      <c r="G20" s="92">
        <v>170</v>
      </c>
      <c r="H20" s="17">
        <v>180</v>
      </c>
      <c r="I20" s="93">
        <v>190</v>
      </c>
      <c r="J20" s="154">
        <f t="shared" si="0"/>
        <v>505</v>
      </c>
      <c r="K20" s="92">
        <v>370</v>
      </c>
      <c r="L20" s="82">
        <v>390</v>
      </c>
      <c r="M20" s="110">
        <v>405</v>
      </c>
      <c r="N20" s="88">
        <f t="shared" si="1"/>
        <v>910</v>
      </c>
      <c r="O20" s="131">
        <v>7</v>
      </c>
    </row>
    <row r="21" spans="1:14" s="74" customFormat="1" ht="13.5" thickBot="1">
      <c r="A21" s="31"/>
      <c r="B21" s="79"/>
      <c r="C21" s="132"/>
      <c r="D21" s="19"/>
      <c r="E21" s="31"/>
      <c r="F21" s="32"/>
      <c r="G21" s="19"/>
      <c r="H21" s="31"/>
      <c r="I21" s="32"/>
      <c r="J21" s="154">
        <f t="shared" si="0"/>
        <v>0</v>
      </c>
      <c r="K21" s="19"/>
      <c r="L21" s="44"/>
      <c r="M21" s="48"/>
      <c r="N21" s="88">
        <f t="shared" si="1"/>
        <v>0</v>
      </c>
    </row>
    <row r="22" spans="1:14" s="29" customFormat="1" ht="13.5" thickBot="1">
      <c r="A22" s="31"/>
      <c r="B22" s="79"/>
      <c r="C22" s="132"/>
      <c r="D22" s="54"/>
      <c r="E22" s="53"/>
      <c r="F22" s="52"/>
      <c r="G22" s="54"/>
      <c r="H22" s="53"/>
      <c r="I22" s="52"/>
      <c r="J22" s="154">
        <f t="shared" si="0"/>
        <v>0</v>
      </c>
      <c r="K22" s="54"/>
      <c r="L22" s="71"/>
      <c r="M22" s="144"/>
      <c r="N22" s="88">
        <f t="shared" si="1"/>
        <v>0</v>
      </c>
    </row>
  </sheetData>
  <sheetProtection/>
  <mergeCells count="6">
    <mergeCell ref="A1:A2"/>
    <mergeCell ref="O1:O2"/>
    <mergeCell ref="B1:C1"/>
    <mergeCell ref="D1:F1"/>
    <mergeCell ref="G1:J1"/>
    <mergeCell ref="K1:M1"/>
  </mergeCells>
  <printOptions/>
  <pageMargins left="0" right="0" top="1" bottom="1" header="0.5" footer="0.5"/>
  <pageSetup horizontalDpi="300" verticalDpi="3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32"/>
  <sheetViews>
    <sheetView zoomScalePageLayoutView="0" workbookViewId="0" topLeftCell="A1">
      <selection activeCell="C20" sqref="C20"/>
    </sheetView>
  </sheetViews>
  <sheetFormatPr defaultColWidth="9.140625" defaultRowHeight="12.75"/>
  <cols>
    <col min="1" max="1" width="7.140625" style="8" customWidth="1"/>
    <col min="2" max="3" width="18.28125" style="0" customWidth="1"/>
    <col min="4" max="13" width="8.140625" style="8" customWidth="1"/>
    <col min="14" max="14" width="8.28125" style="0" customWidth="1"/>
    <col min="15" max="15" width="2.7109375" style="0" customWidth="1"/>
  </cols>
  <sheetData>
    <row r="1" spans="1:15" ht="20.25" customHeight="1">
      <c r="A1" s="161" t="s">
        <v>13</v>
      </c>
      <c r="B1" s="164" t="s">
        <v>25</v>
      </c>
      <c r="C1" s="164"/>
      <c r="D1" s="164" t="s">
        <v>0</v>
      </c>
      <c r="E1" s="164"/>
      <c r="F1" s="164"/>
      <c r="G1" s="164" t="s">
        <v>1</v>
      </c>
      <c r="H1" s="164"/>
      <c r="I1" s="164"/>
      <c r="J1" s="164"/>
      <c r="K1" s="164" t="s">
        <v>2</v>
      </c>
      <c r="L1" s="164"/>
      <c r="M1" s="164"/>
      <c r="N1" s="12" t="s">
        <v>3</v>
      </c>
      <c r="O1" s="162" t="s">
        <v>14</v>
      </c>
    </row>
    <row r="2" spans="1:15" ht="13.5" thickBot="1">
      <c r="A2" s="161"/>
      <c r="B2" s="1" t="s">
        <v>4</v>
      </c>
      <c r="C2" s="1" t="s">
        <v>5</v>
      </c>
      <c r="D2" s="2" t="s">
        <v>6</v>
      </c>
      <c r="E2" s="2" t="s">
        <v>7</v>
      </c>
      <c r="F2" s="2" t="s">
        <v>8</v>
      </c>
      <c r="G2" s="28" t="s">
        <v>9</v>
      </c>
      <c r="H2" s="28" t="s">
        <v>10</v>
      </c>
      <c r="I2" s="28" t="s">
        <v>11</v>
      </c>
      <c r="J2" s="2" t="s">
        <v>12</v>
      </c>
      <c r="K2" s="28" t="s">
        <v>6</v>
      </c>
      <c r="L2" s="28" t="s">
        <v>10</v>
      </c>
      <c r="M2" s="28" t="s">
        <v>8</v>
      </c>
      <c r="N2" s="13"/>
      <c r="O2" s="163"/>
    </row>
    <row r="3" spans="1:15" s="109" customFormat="1" ht="13.5" thickBot="1">
      <c r="A3" s="82">
        <v>154.6</v>
      </c>
      <c r="B3" s="91" t="s">
        <v>127</v>
      </c>
      <c r="C3" s="140" t="s">
        <v>106</v>
      </c>
      <c r="D3" s="85" t="s">
        <v>349</v>
      </c>
      <c r="E3" s="86">
        <v>275</v>
      </c>
      <c r="F3" s="87">
        <v>280</v>
      </c>
      <c r="G3" s="85">
        <v>205</v>
      </c>
      <c r="H3" s="86">
        <v>215</v>
      </c>
      <c r="I3" s="87">
        <v>225</v>
      </c>
      <c r="J3" s="154">
        <f>MAX(D3:F3)+MAX(G3:I3)</f>
        <v>505</v>
      </c>
      <c r="K3" s="85">
        <v>355</v>
      </c>
      <c r="L3" s="86">
        <v>390</v>
      </c>
      <c r="M3" s="87">
        <v>405</v>
      </c>
      <c r="N3" s="88">
        <f>J3+MAX(K3:M3)</f>
        <v>910</v>
      </c>
      <c r="O3" s="100"/>
    </row>
    <row r="4" spans="1:15" s="109" customFormat="1" ht="13.5" thickBot="1">
      <c r="A4" s="82">
        <v>151.5</v>
      </c>
      <c r="B4" s="91" t="s">
        <v>128</v>
      </c>
      <c r="C4" s="140" t="s">
        <v>129</v>
      </c>
      <c r="D4" s="108">
        <v>265</v>
      </c>
      <c r="E4" s="82">
        <v>290</v>
      </c>
      <c r="F4" s="110">
        <v>310</v>
      </c>
      <c r="G4" s="108">
        <v>200</v>
      </c>
      <c r="H4" s="82">
        <v>215</v>
      </c>
      <c r="I4" s="110">
        <v>230</v>
      </c>
      <c r="J4" s="154">
        <f aca="true" t="shared" si="0" ref="J4:J24">MAX(D4:F4)+MAX(G4:I4)</f>
        <v>540</v>
      </c>
      <c r="K4" s="108">
        <v>355</v>
      </c>
      <c r="L4" s="82">
        <v>390</v>
      </c>
      <c r="M4" s="110">
        <v>410</v>
      </c>
      <c r="N4" s="88">
        <f aca="true" t="shared" si="1" ref="N4:N24">J4+MAX(K4:M4)</f>
        <v>950</v>
      </c>
      <c r="O4" s="100">
        <v>10</v>
      </c>
    </row>
    <row r="5" spans="1:15" s="107" customFormat="1" ht="13.5" thickBot="1">
      <c r="A5" s="17">
        <v>151.5</v>
      </c>
      <c r="B5" s="91" t="s">
        <v>131</v>
      </c>
      <c r="C5" s="140" t="s">
        <v>38</v>
      </c>
      <c r="D5" s="92">
        <v>275</v>
      </c>
      <c r="E5" s="17" t="s">
        <v>343</v>
      </c>
      <c r="F5" s="93" t="s">
        <v>343</v>
      </c>
      <c r="G5" s="92">
        <v>225</v>
      </c>
      <c r="H5" s="17">
        <v>235</v>
      </c>
      <c r="I5" s="93">
        <v>245</v>
      </c>
      <c r="J5" s="154">
        <f t="shared" si="0"/>
        <v>520</v>
      </c>
      <c r="K5" s="92">
        <v>365</v>
      </c>
      <c r="L5" s="17" t="s">
        <v>383</v>
      </c>
      <c r="M5" s="93">
        <v>380</v>
      </c>
      <c r="N5" s="88">
        <f t="shared" si="1"/>
        <v>900</v>
      </c>
      <c r="O5" s="89"/>
    </row>
    <row r="6" spans="1:15" s="107" customFormat="1" ht="13.5" thickBot="1">
      <c r="A6" s="17">
        <v>153.7</v>
      </c>
      <c r="B6" s="91" t="s">
        <v>132</v>
      </c>
      <c r="C6" s="140" t="s">
        <v>73</v>
      </c>
      <c r="D6" s="92">
        <v>300</v>
      </c>
      <c r="E6" s="17">
        <v>340</v>
      </c>
      <c r="F6" s="93" t="s">
        <v>354</v>
      </c>
      <c r="G6" s="92">
        <v>250</v>
      </c>
      <c r="H6" s="17">
        <v>275</v>
      </c>
      <c r="I6" s="93" t="s">
        <v>350</v>
      </c>
      <c r="J6" s="154">
        <f t="shared" si="0"/>
        <v>615</v>
      </c>
      <c r="K6" s="92">
        <v>395</v>
      </c>
      <c r="L6" s="17">
        <v>425</v>
      </c>
      <c r="M6" s="93" t="s">
        <v>387</v>
      </c>
      <c r="N6" s="88">
        <f t="shared" si="1"/>
        <v>1040</v>
      </c>
      <c r="O6" s="89">
        <v>3</v>
      </c>
    </row>
    <row r="7" spans="1:15" s="107" customFormat="1" ht="13.5" thickBot="1">
      <c r="A7" s="17">
        <v>154.6</v>
      </c>
      <c r="B7" s="84" t="s">
        <v>134</v>
      </c>
      <c r="C7" s="139" t="s">
        <v>135</v>
      </c>
      <c r="D7" s="92">
        <v>300</v>
      </c>
      <c r="E7" s="17">
        <v>315</v>
      </c>
      <c r="F7" s="93">
        <v>330</v>
      </c>
      <c r="G7" s="92">
        <v>195</v>
      </c>
      <c r="H7" s="17">
        <v>210</v>
      </c>
      <c r="I7" s="93" t="s">
        <v>405</v>
      </c>
      <c r="J7" s="154">
        <f t="shared" si="0"/>
        <v>540</v>
      </c>
      <c r="K7" s="92">
        <v>365</v>
      </c>
      <c r="L7" s="17">
        <v>385</v>
      </c>
      <c r="M7" s="93">
        <v>400</v>
      </c>
      <c r="N7" s="88">
        <f t="shared" si="1"/>
        <v>940</v>
      </c>
      <c r="O7" s="89"/>
    </row>
    <row r="8" spans="1:15" s="107" customFormat="1" ht="13.5" thickBot="1">
      <c r="A8" s="17">
        <v>154.4</v>
      </c>
      <c r="B8" s="84" t="s">
        <v>136</v>
      </c>
      <c r="C8" s="139" t="s">
        <v>135</v>
      </c>
      <c r="D8" s="92">
        <v>235</v>
      </c>
      <c r="E8" s="17">
        <v>245</v>
      </c>
      <c r="F8" s="93">
        <v>255</v>
      </c>
      <c r="G8" s="92" t="s">
        <v>391</v>
      </c>
      <c r="H8" s="17">
        <v>185</v>
      </c>
      <c r="I8" s="93">
        <v>195</v>
      </c>
      <c r="J8" s="154">
        <f t="shared" si="0"/>
        <v>450</v>
      </c>
      <c r="K8" s="92">
        <v>410</v>
      </c>
      <c r="L8" s="17">
        <v>425</v>
      </c>
      <c r="M8" s="93">
        <v>435</v>
      </c>
      <c r="N8" s="88">
        <f t="shared" si="1"/>
        <v>885</v>
      </c>
      <c r="O8" s="89"/>
    </row>
    <row r="9" spans="1:15" s="107" customFormat="1" ht="13.5" thickBot="1">
      <c r="A9" s="17">
        <v>149</v>
      </c>
      <c r="B9" s="91" t="s">
        <v>137</v>
      </c>
      <c r="C9" s="140" t="s">
        <v>75</v>
      </c>
      <c r="D9" s="92" t="s">
        <v>350</v>
      </c>
      <c r="E9" s="17" t="s">
        <v>350</v>
      </c>
      <c r="F9" s="93" t="s">
        <v>350</v>
      </c>
      <c r="G9" s="92" t="s">
        <v>344</v>
      </c>
      <c r="H9" s="17"/>
      <c r="I9" s="93"/>
      <c r="J9" s="154">
        <f t="shared" si="0"/>
        <v>0</v>
      </c>
      <c r="K9" s="92" t="s">
        <v>344</v>
      </c>
      <c r="L9" s="17"/>
      <c r="M9" s="93"/>
      <c r="N9" s="88">
        <f t="shared" si="1"/>
        <v>0</v>
      </c>
      <c r="O9" s="89"/>
    </row>
    <row r="10" spans="1:15" s="107" customFormat="1" ht="13.5" thickBot="1">
      <c r="A10" s="111">
        <v>153.8</v>
      </c>
      <c r="B10" s="84" t="s">
        <v>138</v>
      </c>
      <c r="C10" s="139" t="s">
        <v>139</v>
      </c>
      <c r="D10" s="92">
        <v>305</v>
      </c>
      <c r="E10" s="17">
        <v>320</v>
      </c>
      <c r="F10" s="93" t="s">
        <v>355</v>
      </c>
      <c r="G10" s="92">
        <v>225</v>
      </c>
      <c r="H10" s="17">
        <v>235</v>
      </c>
      <c r="I10" s="93" t="s">
        <v>396</v>
      </c>
      <c r="J10" s="154">
        <f t="shared" si="0"/>
        <v>555</v>
      </c>
      <c r="K10" s="92">
        <v>430</v>
      </c>
      <c r="L10" s="17">
        <v>450</v>
      </c>
      <c r="M10" s="93" t="s">
        <v>411</v>
      </c>
      <c r="N10" s="88">
        <f t="shared" si="1"/>
        <v>1005</v>
      </c>
      <c r="O10" s="89">
        <v>5</v>
      </c>
    </row>
    <row r="11" spans="1:15" s="107" customFormat="1" ht="13.5" thickBot="1">
      <c r="A11" s="17">
        <v>152</v>
      </c>
      <c r="B11" s="91" t="s">
        <v>140</v>
      </c>
      <c r="C11" s="140" t="s">
        <v>16</v>
      </c>
      <c r="D11" s="92">
        <v>275</v>
      </c>
      <c r="E11" s="17">
        <v>325</v>
      </c>
      <c r="F11" s="93">
        <v>355</v>
      </c>
      <c r="G11" s="92">
        <v>165</v>
      </c>
      <c r="H11" s="17">
        <v>190</v>
      </c>
      <c r="I11" s="93" t="s">
        <v>404</v>
      </c>
      <c r="J11" s="154">
        <f t="shared" si="0"/>
        <v>545</v>
      </c>
      <c r="K11" s="92">
        <v>385</v>
      </c>
      <c r="L11" s="17" t="s">
        <v>382</v>
      </c>
      <c r="M11" s="93">
        <v>440</v>
      </c>
      <c r="N11" s="88">
        <f t="shared" si="1"/>
        <v>985</v>
      </c>
      <c r="O11" s="89">
        <v>6</v>
      </c>
    </row>
    <row r="12" spans="1:15" s="107" customFormat="1" ht="13.5" thickBot="1">
      <c r="A12" s="92">
        <v>154.8</v>
      </c>
      <c r="B12" s="91" t="s">
        <v>64</v>
      </c>
      <c r="C12" s="140" t="s">
        <v>35</v>
      </c>
      <c r="D12" s="92">
        <v>300</v>
      </c>
      <c r="E12" s="17">
        <v>320</v>
      </c>
      <c r="F12" s="93">
        <v>335</v>
      </c>
      <c r="G12" s="92" t="s">
        <v>417</v>
      </c>
      <c r="H12" s="17">
        <v>250</v>
      </c>
      <c r="I12" s="93">
        <v>260</v>
      </c>
      <c r="J12" s="154">
        <f t="shared" si="0"/>
        <v>595</v>
      </c>
      <c r="K12" s="92">
        <v>405</v>
      </c>
      <c r="L12" s="17" t="s">
        <v>384</v>
      </c>
      <c r="M12" s="93">
        <v>430</v>
      </c>
      <c r="N12" s="88">
        <f t="shared" si="1"/>
        <v>1025</v>
      </c>
      <c r="O12" s="89">
        <v>4</v>
      </c>
    </row>
    <row r="13" spans="1:15" s="107" customFormat="1" ht="13.5" thickBot="1">
      <c r="A13" s="92">
        <v>152.5</v>
      </c>
      <c r="B13" s="91" t="s">
        <v>63</v>
      </c>
      <c r="C13" s="140" t="s">
        <v>35</v>
      </c>
      <c r="D13" s="92">
        <v>325</v>
      </c>
      <c r="E13" s="17">
        <v>335</v>
      </c>
      <c r="F13" s="93">
        <v>350</v>
      </c>
      <c r="G13" s="92">
        <v>230</v>
      </c>
      <c r="H13" s="17">
        <v>240</v>
      </c>
      <c r="I13" s="93">
        <v>250</v>
      </c>
      <c r="J13" s="154">
        <f t="shared" si="0"/>
        <v>600</v>
      </c>
      <c r="K13" s="92">
        <v>360</v>
      </c>
      <c r="L13" s="17" t="s">
        <v>381</v>
      </c>
      <c r="M13" s="93">
        <v>380</v>
      </c>
      <c r="N13" s="88">
        <f t="shared" si="1"/>
        <v>980</v>
      </c>
      <c r="O13" s="89">
        <v>7</v>
      </c>
    </row>
    <row r="14" spans="1:15" s="107" customFormat="1" ht="13.5" thickBot="1">
      <c r="A14" s="17">
        <v>154.3</v>
      </c>
      <c r="B14" s="84" t="s">
        <v>141</v>
      </c>
      <c r="C14" s="139" t="s">
        <v>99</v>
      </c>
      <c r="D14" s="92" t="s">
        <v>350</v>
      </c>
      <c r="E14" s="17">
        <v>275</v>
      </c>
      <c r="F14" s="93" t="s">
        <v>356</v>
      </c>
      <c r="G14" s="92">
        <v>145</v>
      </c>
      <c r="H14" s="17">
        <v>165</v>
      </c>
      <c r="I14" s="93" t="s">
        <v>418</v>
      </c>
      <c r="J14" s="154">
        <f t="shared" si="0"/>
        <v>440</v>
      </c>
      <c r="K14" s="92">
        <v>390</v>
      </c>
      <c r="L14" s="17">
        <v>405</v>
      </c>
      <c r="M14" s="93">
        <v>410</v>
      </c>
      <c r="N14" s="88">
        <f t="shared" si="1"/>
        <v>850</v>
      </c>
      <c r="O14" s="89"/>
    </row>
    <row r="15" spans="1:15" s="107" customFormat="1" ht="13.5" thickBot="1">
      <c r="A15" s="111">
        <v>155</v>
      </c>
      <c r="B15" s="91" t="s">
        <v>142</v>
      </c>
      <c r="C15" s="140" t="s">
        <v>119</v>
      </c>
      <c r="D15" s="112" t="s">
        <v>351</v>
      </c>
      <c r="E15" s="111">
        <v>325</v>
      </c>
      <c r="F15" s="113">
        <v>345</v>
      </c>
      <c r="G15" s="112">
        <v>185</v>
      </c>
      <c r="H15" s="111">
        <v>215</v>
      </c>
      <c r="I15" s="113" t="s">
        <v>396</v>
      </c>
      <c r="J15" s="154">
        <f t="shared" si="0"/>
        <v>560</v>
      </c>
      <c r="K15" s="112">
        <v>300</v>
      </c>
      <c r="L15" s="111">
        <v>340</v>
      </c>
      <c r="M15" s="113">
        <v>360</v>
      </c>
      <c r="N15" s="88">
        <f t="shared" si="1"/>
        <v>920</v>
      </c>
      <c r="O15" s="114"/>
    </row>
    <row r="16" spans="1:15" s="107" customFormat="1" ht="13.5" thickBot="1">
      <c r="A16" s="111">
        <v>154.8</v>
      </c>
      <c r="B16" s="119" t="s">
        <v>143</v>
      </c>
      <c r="C16" s="150" t="s">
        <v>37</v>
      </c>
      <c r="D16" s="112"/>
      <c r="E16" s="111"/>
      <c r="F16" s="113"/>
      <c r="G16" s="112" t="s">
        <v>344</v>
      </c>
      <c r="H16" s="111"/>
      <c r="I16" s="113"/>
      <c r="J16" s="154">
        <f t="shared" si="0"/>
        <v>0</v>
      </c>
      <c r="K16" s="112" t="s">
        <v>311</v>
      </c>
      <c r="L16" s="111"/>
      <c r="M16" s="113"/>
      <c r="N16" s="88">
        <f t="shared" si="1"/>
        <v>0</v>
      </c>
      <c r="O16" s="114"/>
    </row>
    <row r="17" spans="1:16" s="107" customFormat="1" ht="13.5" thickBot="1">
      <c r="A17" s="17">
        <v>153.7</v>
      </c>
      <c r="B17" s="91" t="s">
        <v>145</v>
      </c>
      <c r="C17" s="140" t="s">
        <v>37</v>
      </c>
      <c r="D17" s="92">
        <v>285</v>
      </c>
      <c r="E17" s="17" t="s">
        <v>351</v>
      </c>
      <c r="F17" s="93">
        <v>325</v>
      </c>
      <c r="G17" s="92">
        <v>205</v>
      </c>
      <c r="H17" s="17">
        <v>220</v>
      </c>
      <c r="I17" s="93" t="s">
        <v>360</v>
      </c>
      <c r="J17" s="154">
        <f t="shared" si="0"/>
        <v>545</v>
      </c>
      <c r="K17" s="92">
        <v>405</v>
      </c>
      <c r="L17" s="17">
        <v>430</v>
      </c>
      <c r="M17" s="93" t="s">
        <v>387</v>
      </c>
      <c r="N17" s="88">
        <f t="shared" si="1"/>
        <v>975</v>
      </c>
      <c r="O17" s="17">
        <v>9</v>
      </c>
      <c r="P17" s="25"/>
    </row>
    <row r="18" spans="1:15" s="107" customFormat="1" ht="13.5" thickBot="1">
      <c r="A18" s="17">
        <v>151.7</v>
      </c>
      <c r="B18" s="91" t="s">
        <v>146</v>
      </c>
      <c r="C18" s="140" t="s">
        <v>81</v>
      </c>
      <c r="D18" s="92">
        <v>290</v>
      </c>
      <c r="E18" s="17">
        <v>315</v>
      </c>
      <c r="F18" s="93" t="s">
        <v>357</v>
      </c>
      <c r="G18" s="92">
        <v>200</v>
      </c>
      <c r="H18" s="17">
        <v>225</v>
      </c>
      <c r="I18" s="93">
        <v>235</v>
      </c>
      <c r="J18" s="154">
        <f t="shared" si="0"/>
        <v>550</v>
      </c>
      <c r="K18" s="92">
        <v>370</v>
      </c>
      <c r="L18" s="17">
        <v>405</v>
      </c>
      <c r="M18" s="93">
        <v>425</v>
      </c>
      <c r="N18" s="88">
        <f t="shared" si="1"/>
        <v>975</v>
      </c>
      <c r="O18" s="17">
        <v>8</v>
      </c>
    </row>
    <row r="19" spans="1:15" s="107" customFormat="1" ht="13.5" thickBot="1">
      <c r="A19" s="17">
        <v>154.6</v>
      </c>
      <c r="B19" s="91" t="s">
        <v>147</v>
      </c>
      <c r="C19" s="140" t="s">
        <v>126</v>
      </c>
      <c r="D19" s="92">
        <v>350</v>
      </c>
      <c r="E19" s="17">
        <v>395</v>
      </c>
      <c r="F19" s="93" t="s">
        <v>345</v>
      </c>
      <c r="G19" s="92">
        <v>220</v>
      </c>
      <c r="H19" s="17">
        <v>235</v>
      </c>
      <c r="I19" s="93">
        <v>250</v>
      </c>
      <c r="J19" s="154">
        <f t="shared" si="0"/>
        <v>645</v>
      </c>
      <c r="K19" s="92">
        <v>420</v>
      </c>
      <c r="L19" s="17">
        <v>465</v>
      </c>
      <c r="M19" s="93" t="s">
        <v>428</v>
      </c>
      <c r="N19" s="88">
        <f t="shared" si="1"/>
        <v>1110</v>
      </c>
      <c r="O19" s="17">
        <v>2</v>
      </c>
    </row>
    <row r="20" spans="1:16" s="107" customFormat="1" ht="13.5" thickBot="1">
      <c r="A20" s="17">
        <v>155</v>
      </c>
      <c r="B20" s="84" t="s">
        <v>148</v>
      </c>
      <c r="C20" s="139" t="s">
        <v>84</v>
      </c>
      <c r="D20" s="92">
        <v>385</v>
      </c>
      <c r="E20" s="17">
        <v>425</v>
      </c>
      <c r="F20" s="93">
        <v>445</v>
      </c>
      <c r="G20" s="92">
        <v>225</v>
      </c>
      <c r="H20" s="17">
        <v>250</v>
      </c>
      <c r="I20" s="93" t="s">
        <v>352</v>
      </c>
      <c r="J20" s="154">
        <f t="shared" si="0"/>
        <v>695</v>
      </c>
      <c r="K20" s="92">
        <v>415</v>
      </c>
      <c r="L20" s="82">
        <v>455</v>
      </c>
      <c r="M20" s="110">
        <v>475</v>
      </c>
      <c r="N20" s="88">
        <f t="shared" si="1"/>
        <v>1170</v>
      </c>
      <c r="O20" s="17">
        <v>1</v>
      </c>
      <c r="P20" s="107">
        <f>N20/A20</f>
        <v>7.548387096774194</v>
      </c>
    </row>
    <row r="21" spans="1:15" s="107" customFormat="1" ht="13.5" thickBot="1">
      <c r="A21" s="17">
        <v>155</v>
      </c>
      <c r="B21" s="91" t="s">
        <v>149</v>
      </c>
      <c r="C21" s="140" t="s">
        <v>84</v>
      </c>
      <c r="D21" s="92" t="s">
        <v>352</v>
      </c>
      <c r="E21" s="17">
        <v>265</v>
      </c>
      <c r="F21" s="93">
        <v>285</v>
      </c>
      <c r="G21" s="92">
        <v>205</v>
      </c>
      <c r="H21" s="17">
        <v>215</v>
      </c>
      <c r="I21" s="93">
        <v>225</v>
      </c>
      <c r="J21" s="154">
        <f t="shared" si="0"/>
        <v>510</v>
      </c>
      <c r="K21" s="92">
        <v>350</v>
      </c>
      <c r="L21" s="17">
        <v>365</v>
      </c>
      <c r="M21" s="93">
        <v>375</v>
      </c>
      <c r="N21" s="88">
        <f t="shared" si="1"/>
        <v>885</v>
      </c>
      <c r="O21" s="17"/>
    </row>
    <row r="22" spans="1:14" ht="13.5" thickBot="1">
      <c r="A22" s="17">
        <v>155</v>
      </c>
      <c r="B22" s="91" t="s">
        <v>353</v>
      </c>
      <c r="C22" s="140" t="s">
        <v>133</v>
      </c>
      <c r="D22" s="92">
        <v>250</v>
      </c>
      <c r="E22" s="17">
        <v>290</v>
      </c>
      <c r="F22" s="93" t="s">
        <v>358</v>
      </c>
      <c r="G22" s="92">
        <v>210</v>
      </c>
      <c r="H22" s="17">
        <v>220</v>
      </c>
      <c r="I22" s="93" t="s">
        <v>361</v>
      </c>
      <c r="J22" s="154">
        <f t="shared" si="0"/>
        <v>510</v>
      </c>
      <c r="K22" s="92">
        <v>350</v>
      </c>
      <c r="L22" s="82">
        <v>380</v>
      </c>
      <c r="M22" s="110" t="s">
        <v>346</v>
      </c>
      <c r="N22" s="88">
        <f t="shared" si="1"/>
        <v>890</v>
      </c>
    </row>
    <row r="23" spans="1:14" s="74" customFormat="1" ht="13.5" thickBot="1">
      <c r="A23" s="31"/>
      <c r="B23" s="79"/>
      <c r="C23" s="132"/>
      <c r="D23" s="19"/>
      <c r="E23" s="31"/>
      <c r="F23" s="32"/>
      <c r="G23" s="19"/>
      <c r="H23" s="31"/>
      <c r="I23" s="32"/>
      <c r="J23" s="154">
        <f t="shared" si="0"/>
        <v>0</v>
      </c>
      <c r="K23" s="19"/>
      <c r="L23" s="44"/>
      <c r="M23" s="48"/>
      <c r="N23" s="88">
        <f t="shared" si="1"/>
        <v>0</v>
      </c>
    </row>
    <row r="24" spans="1:14" s="29" customFormat="1" ht="13.5" thickBot="1">
      <c r="A24" s="31"/>
      <c r="B24" s="79"/>
      <c r="C24" s="132"/>
      <c r="D24" s="54"/>
      <c r="E24" s="53"/>
      <c r="F24" s="52"/>
      <c r="G24" s="54"/>
      <c r="H24" s="53"/>
      <c r="I24" s="52"/>
      <c r="J24" s="154">
        <f t="shared" si="0"/>
        <v>0</v>
      </c>
      <c r="K24" s="54"/>
      <c r="L24" s="71"/>
      <c r="M24" s="144"/>
      <c r="N24" s="88">
        <f t="shared" si="1"/>
        <v>0</v>
      </c>
    </row>
    <row r="25" spans="1:15" s="29" customFormat="1" ht="12.75">
      <c r="A25" s="73"/>
      <c r="B25" s="27"/>
      <c r="C25" s="27"/>
      <c r="D25" s="26"/>
      <c r="E25" s="26"/>
      <c r="F25" s="26"/>
      <c r="G25" s="26"/>
      <c r="H25" s="26"/>
      <c r="I25" s="26"/>
      <c r="J25" s="50"/>
      <c r="K25" s="26"/>
      <c r="L25" s="26"/>
      <c r="M25" s="26"/>
      <c r="N25" s="26"/>
      <c r="O25" s="51"/>
    </row>
    <row r="26" spans="1:15" s="29" customFormat="1" ht="12.75">
      <c r="A26" s="26"/>
      <c r="B26" s="27"/>
      <c r="C26" s="27"/>
      <c r="D26" s="26"/>
      <c r="E26" s="26"/>
      <c r="F26" s="26"/>
      <c r="G26" s="26"/>
      <c r="H26" s="26"/>
      <c r="I26" s="26"/>
      <c r="J26" s="50"/>
      <c r="K26" s="26"/>
      <c r="L26" s="26"/>
      <c r="M26" s="26"/>
      <c r="N26" s="26"/>
      <c r="O26" s="51"/>
    </row>
    <row r="27" spans="1:15" ht="12.75">
      <c r="A27" s="56"/>
      <c r="B27" s="27"/>
      <c r="C27" s="27"/>
      <c r="D27" s="26"/>
      <c r="E27" s="22"/>
      <c r="F27" s="22"/>
      <c r="G27" s="22"/>
      <c r="H27" s="22"/>
      <c r="I27" s="22"/>
      <c r="J27" s="49"/>
      <c r="K27" s="22"/>
      <c r="L27" s="22"/>
      <c r="M27" s="22"/>
      <c r="N27" s="22"/>
      <c r="O27" s="23"/>
    </row>
    <row r="28" spans="1:15" s="29" customFormat="1" ht="12.75">
      <c r="A28" s="22"/>
      <c r="B28" s="55"/>
      <c r="C28" s="55"/>
      <c r="D28" s="22"/>
      <c r="E28" s="22"/>
      <c r="F28" s="22"/>
      <c r="G28" s="22"/>
      <c r="H28" s="22"/>
      <c r="I28" s="22"/>
      <c r="J28" s="49"/>
      <c r="K28" s="22"/>
      <c r="L28" s="22"/>
      <c r="M28" s="22"/>
      <c r="N28" s="22"/>
      <c r="O28" s="51"/>
    </row>
    <row r="29" spans="1:15" s="30" customFormat="1" ht="12.75">
      <c r="A29" s="22"/>
      <c r="B29" s="23"/>
      <c r="C29" s="23"/>
      <c r="D29" s="22"/>
      <c r="E29" s="22"/>
      <c r="F29" s="22"/>
      <c r="G29" s="22"/>
      <c r="H29" s="22"/>
      <c r="I29" s="22"/>
      <c r="J29" s="49"/>
      <c r="K29" s="22"/>
      <c r="L29" s="22"/>
      <c r="M29" s="22"/>
      <c r="N29" s="22"/>
      <c r="O29" s="38"/>
    </row>
    <row r="30" spans="1:15" s="30" customFormat="1" ht="12.75">
      <c r="A30" s="22"/>
      <c r="B30" s="25"/>
      <c r="C30" s="25"/>
      <c r="D30" s="26"/>
      <c r="E30" s="22"/>
      <c r="F30" s="22"/>
      <c r="G30" s="22"/>
      <c r="H30" s="22"/>
      <c r="I30" s="22"/>
      <c r="J30" s="22"/>
      <c r="K30" s="22"/>
      <c r="L30" s="22"/>
      <c r="M30" s="22"/>
      <c r="N30" s="23"/>
      <c r="O30" s="38"/>
    </row>
    <row r="31" spans="1:15" s="30" customFormat="1" ht="12.75">
      <c r="A31" s="8"/>
      <c r="B31"/>
      <c r="C31"/>
      <c r="D31" s="8"/>
      <c r="E31" s="8"/>
      <c r="F31" s="8"/>
      <c r="G31" s="8"/>
      <c r="H31" s="8"/>
      <c r="I31" s="8"/>
      <c r="J31" s="8"/>
      <c r="K31" s="8"/>
      <c r="L31" s="8"/>
      <c r="M31" s="8"/>
      <c r="N31"/>
      <c r="O31" s="38"/>
    </row>
    <row r="32" ht="12.75">
      <c r="O32" s="23"/>
    </row>
  </sheetData>
  <sheetProtection/>
  <mergeCells count="6">
    <mergeCell ref="A1:A2"/>
    <mergeCell ref="O1:O2"/>
    <mergeCell ref="B1:C1"/>
    <mergeCell ref="D1:F1"/>
    <mergeCell ref="G1:J1"/>
    <mergeCell ref="K1:M1"/>
  </mergeCells>
  <printOptions/>
  <pageMargins left="0" right="0" top="0.25" bottom="0.25" header="0.5" footer="0.5"/>
  <pageSetup horizontalDpi="300" verticalDpi="3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31"/>
  <sheetViews>
    <sheetView zoomScalePageLayoutView="0" workbookViewId="0" topLeftCell="A3">
      <selection activeCell="P7" sqref="P7"/>
    </sheetView>
  </sheetViews>
  <sheetFormatPr defaultColWidth="9.140625" defaultRowHeight="12.75"/>
  <cols>
    <col min="1" max="1" width="6.57421875" style="8" customWidth="1"/>
    <col min="2" max="3" width="18.28125" style="0" customWidth="1"/>
    <col min="4" max="13" width="8.140625" style="8" customWidth="1"/>
    <col min="14" max="14" width="8.28125" style="8" customWidth="1"/>
    <col min="15" max="15" width="2.7109375" style="0" customWidth="1"/>
  </cols>
  <sheetData>
    <row r="1" spans="1:15" ht="20.25" customHeight="1">
      <c r="A1" s="161" t="s">
        <v>13</v>
      </c>
      <c r="B1" s="164" t="s">
        <v>26</v>
      </c>
      <c r="C1" s="164"/>
      <c r="D1" s="164" t="s">
        <v>0</v>
      </c>
      <c r="E1" s="164"/>
      <c r="F1" s="164"/>
      <c r="G1" s="164" t="s">
        <v>1</v>
      </c>
      <c r="H1" s="164"/>
      <c r="I1" s="164"/>
      <c r="J1" s="164"/>
      <c r="K1" s="164" t="s">
        <v>2</v>
      </c>
      <c r="L1" s="164"/>
      <c r="M1" s="164"/>
      <c r="N1" s="12" t="s">
        <v>3</v>
      </c>
      <c r="O1" s="162" t="s">
        <v>14</v>
      </c>
    </row>
    <row r="2" spans="1:15" ht="13.5" thickBot="1">
      <c r="A2" s="161"/>
      <c r="B2" s="1" t="s">
        <v>4</v>
      </c>
      <c r="C2" s="1" t="s">
        <v>5</v>
      </c>
      <c r="D2" s="2" t="s">
        <v>6</v>
      </c>
      <c r="E2" s="2" t="s">
        <v>7</v>
      </c>
      <c r="F2" s="2" t="s">
        <v>8</v>
      </c>
      <c r="G2" s="3" t="s">
        <v>9</v>
      </c>
      <c r="H2" s="3" t="s">
        <v>10</v>
      </c>
      <c r="I2" s="3" t="s">
        <v>11</v>
      </c>
      <c r="J2" s="2" t="s">
        <v>12</v>
      </c>
      <c r="K2" s="3" t="s">
        <v>6</v>
      </c>
      <c r="L2" s="3" t="s">
        <v>10</v>
      </c>
      <c r="M2" s="3" t="s">
        <v>8</v>
      </c>
      <c r="N2" s="13"/>
      <c r="O2" s="163"/>
    </row>
    <row r="3" spans="1:15" s="109" customFormat="1" ht="13.5" thickBot="1">
      <c r="A3" s="82">
        <v>162</v>
      </c>
      <c r="B3" s="91" t="s">
        <v>59</v>
      </c>
      <c r="C3" s="140" t="s">
        <v>17</v>
      </c>
      <c r="D3" s="85">
        <v>315</v>
      </c>
      <c r="E3" s="86">
        <v>350</v>
      </c>
      <c r="F3" s="87">
        <v>365</v>
      </c>
      <c r="G3" s="85">
        <v>225</v>
      </c>
      <c r="H3" s="86">
        <v>240</v>
      </c>
      <c r="I3" s="87">
        <v>255</v>
      </c>
      <c r="J3" s="154">
        <f>MAX(D3:F3)+MAX(G3:I3)</f>
        <v>620</v>
      </c>
      <c r="K3" s="85">
        <v>385</v>
      </c>
      <c r="L3" s="86">
        <v>405</v>
      </c>
      <c r="M3" s="87">
        <v>415</v>
      </c>
      <c r="N3" s="88">
        <f>J3+MAX(K3:M3)</f>
        <v>1035</v>
      </c>
      <c r="O3" s="100">
        <v>9</v>
      </c>
    </row>
    <row r="4" spans="1:15" s="109" customFormat="1" ht="13.5" thickBot="1">
      <c r="A4" s="82">
        <v>163</v>
      </c>
      <c r="B4" s="91" t="s">
        <v>58</v>
      </c>
      <c r="C4" s="140" t="s">
        <v>17</v>
      </c>
      <c r="D4" s="108">
        <v>325</v>
      </c>
      <c r="E4" s="82">
        <v>350</v>
      </c>
      <c r="F4" s="110" t="s">
        <v>359</v>
      </c>
      <c r="G4" s="108">
        <v>240</v>
      </c>
      <c r="H4" s="82">
        <v>255</v>
      </c>
      <c r="I4" s="110" t="s">
        <v>352</v>
      </c>
      <c r="J4" s="154">
        <f aca="true" t="shared" si="0" ref="J4:J31">MAX(D4:F4)+MAX(G4:I4)</f>
        <v>605</v>
      </c>
      <c r="K4" s="108" t="s">
        <v>359</v>
      </c>
      <c r="L4" s="82">
        <v>395</v>
      </c>
      <c r="M4" s="110" t="s">
        <v>377</v>
      </c>
      <c r="N4" s="88">
        <f aca="true" t="shared" si="1" ref="N4:N31">J4+MAX(K4:M4)</f>
        <v>1000</v>
      </c>
      <c r="O4" s="100"/>
    </row>
    <row r="5" spans="1:15" s="109" customFormat="1" ht="13.5" thickBot="1">
      <c r="A5" s="82">
        <v>163.1</v>
      </c>
      <c r="B5" s="91" t="s">
        <v>150</v>
      </c>
      <c r="C5" s="140" t="s">
        <v>151</v>
      </c>
      <c r="D5" s="108">
        <v>290</v>
      </c>
      <c r="E5" s="82">
        <v>315</v>
      </c>
      <c r="F5" s="110" t="s">
        <v>374</v>
      </c>
      <c r="G5" s="108">
        <v>210</v>
      </c>
      <c r="H5" s="82">
        <v>230</v>
      </c>
      <c r="I5" s="110">
        <v>240</v>
      </c>
      <c r="J5" s="154">
        <f t="shared" si="0"/>
        <v>555</v>
      </c>
      <c r="K5" s="108">
        <v>370</v>
      </c>
      <c r="L5" s="82" t="s">
        <v>377</v>
      </c>
      <c r="M5" s="110">
        <v>405</v>
      </c>
      <c r="N5" s="88">
        <f t="shared" si="1"/>
        <v>960</v>
      </c>
      <c r="O5" s="100"/>
    </row>
    <row r="6" spans="1:16" s="107" customFormat="1" ht="13.5" thickBot="1">
      <c r="A6" s="17">
        <v>158</v>
      </c>
      <c r="B6" s="91" t="s">
        <v>153</v>
      </c>
      <c r="C6" s="140" t="s">
        <v>323</v>
      </c>
      <c r="D6" s="92">
        <v>355</v>
      </c>
      <c r="E6" s="17">
        <v>375</v>
      </c>
      <c r="F6" s="93">
        <v>400</v>
      </c>
      <c r="G6" s="92">
        <v>235</v>
      </c>
      <c r="H6" s="17">
        <v>260</v>
      </c>
      <c r="I6" s="93" t="s">
        <v>350</v>
      </c>
      <c r="J6" s="154">
        <f t="shared" si="0"/>
        <v>660</v>
      </c>
      <c r="K6" s="92">
        <v>405</v>
      </c>
      <c r="L6" s="17">
        <v>455</v>
      </c>
      <c r="M6" s="93">
        <v>475</v>
      </c>
      <c r="N6" s="88">
        <f t="shared" si="1"/>
        <v>1135</v>
      </c>
      <c r="O6" s="89">
        <v>1</v>
      </c>
      <c r="P6" s="107">
        <f>N6/A6</f>
        <v>7.1835443037974684</v>
      </c>
    </row>
    <row r="7" spans="1:15" s="107" customFormat="1" ht="13.5" thickBot="1">
      <c r="A7" s="17">
        <v>164.1</v>
      </c>
      <c r="B7" s="91" t="s">
        <v>154</v>
      </c>
      <c r="C7" s="140" t="s">
        <v>155</v>
      </c>
      <c r="D7" s="92" t="s">
        <v>371</v>
      </c>
      <c r="E7" s="17" t="s">
        <v>371</v>
      </c>
      <c r="F7" s="93" t="s">
        <v>371</v>
      </c>
      <c r="G7" s="92">
        <v>195</v>
      </c>
      <c r="H7" s="17">
        <v>205</v>
      </c>
      <c r="I7" s="93">
        <v>210</v>
      </c>
      <c r="J7" s="154">
        <f t="shared" si="0"/>
        <v>210</v>
      </c>
      <c r="K7" s="92">
        <v>340</v>
      </c>
      <c r="L7" s="17">
        <v>360</v>
      </c>
      <c r="M7" s="93">
        <v>385</v>
      </c>
      <c r="N7" s="88">
        <f t="shared" si="1"/>
        <v>595</v>
      </c>
      <c r="O7" s="89"/>
    </row>
    <row r="8" spans="1:15" s="107" customFormat="1" ht="13.5" thickBot="1">
      <c r="A8" s="17">
        <v>161.2</v>
      </c>
      <c r="B8" s="84" t="s">
        <v>156</v>
      </c>
      <c r="C8" s="139" t="s">
        <v>135</v>
      </c>
      <c r="D8" s="92" t="s">
        <v>352</v>
      </c>
      <c r="E8" s="17">
        <v>265</v>
      </c>
      <c r="F8" s="93">
        <v>295</v>
      </c>
      <c r="G8" s="92">
        <v>200</v>
      </c>
      <c r="H8" s="17">
        <v>215</v>
      </c>
      <c r="I8" s="93" t="s">
        <v>420</v>
      </c>
      <c r="J8" s="154">
        <f t="shared" si="0"/>
        <v>510</v>
      </c>
      <c r="K8" s="92">
        <v>395</v>
      </c>
      <c r="L8" s="17">
        <v>420</v>
      </c>
      <c r="M8" s="93">
        <v>440</v>
      </c>
      <c r="N8" s="88">
        <f t="shared" si="1"/>
        <v>950</v>
      </c>
      <c r="O8" s="89"/>
    </row>
    <row r="9" spans="1:15" s="107" customFormat="1" ht="13.5" thickBot="1">
      <c r="A9" s="92">
        <v>165</v>
      </c>
      <c r="B9" s="84" t="s">
        <v>157</v>
      </c>
      <c r="C9" s="139" t="s">
        <v>135</v>
      </c>
      <c r="D9" s="92">
        <v>355</v>
      </c>
      <c r="E9" s="17">
        <v>375</v>
      </c>
      <c r="F9" s="93">
        <v>400</v>
      </c>
      <c r="G9" s="92">
        <v>200</v>
      </c>
      <c r="H9" s="17">
        <v>220</v>
      </c>
      <c r="I9" s="93">
        <v>225</v>
      </c>
      <c r="J9" s="154">
        <f t="shared" si="0"/>
        <v>625</v>
      </c>
      <c r="K9" s="92">
        <v>450</v>
      </c>
      <c r="L9" s="17">
        <v>475</v>
      </c>
      <c r="M9" s="93">
        <v>500</v>
      </c>
      <c r="N9" s="88">
        <f t="shared" si="1"/>
        <v>1125</v>
      </c>
      <c r="O9" s="89">
        <v>3</v>
      </c>
    </row>
    <row r="10" spans="1:15" s="107" customFormat="1" ht="13.5" thickBot="1">
      <c r="A10" s="122">
        <v>163</v>
      </c>
      <c r="B10" s="91" t="s">
        <v>158</v>
      </c>
      <c r="C10" s="140" t="s">
        <v>87</v>
      </c>
      <c r="D10" s="122">
        <v>325</v>
      </c>
      <c r="E10" s="102">
        <v>350</v>
      </c>
      <c r="F10" s="123" t="s">
        <v>359</v>
      </c>
      <c r="G10" s="122">
        <v>240</v>
      </c>
      <c r="H10" s="102">
        <v>250</v>
      </c>
      <c r="I10" s="123" t="s">
        <v>349</v>
      </c>
      <c r="J10" s="154">
        <f t="shared" si="0"/>
        <v>600</v>
      </c>
      <c r="K10" s="122">
        <v>425</v>
      </c>
      <c r="L10" s="102">
        <v>450</v>
      </c>
      <c r="M10" s="123">
        <v>475</v>
      </c>
      <c r="N10" s="88">
        <f t="shared" si="1"/>
        <v>1075</v>
      </c>
      <c r="O10" s="89">
        <v>5</v>
      </c>
    </row>
    <row r="11" spans="1:15" s="107" customFormat="1" ht="13.5" thickBot="1">
      <c r="A11" s="92">
        <v>163</v>
      </c>
      <c r="B11" s="91" t="s">
        <v>159</v>
      </c>
      <c r="C11" s="140" t="s">
        <v>75</v>
      </c>
      <c r="D11" s="92">
        <v>325</v>
      </c>
      <c r="E11" s="17">
        <v>345</v>
      </c>
      <c r="F11" s="93">
        <v>355</v>
      </c>
      <c r="G11" s="92">
        <v>225</v>
      </c>
      <c r="H11" s="17">
        <v>240</v>
      </c>
      <c r="I11" s="93">
        <v>250</v>
      </c>
      <c r="J11" s="154">
        <f t="shared" si="0"/>
        <v>605</v>
      </c>
      <c r="K11" s="92">
        <v>460</v>
      </c>
      <c r="L11" s="17" t="s">
        <v>414</v>
      </c>
      <c r="M11" s="93">
        <v>485</v>
      </c>
      <c r="N11" s="88">
        <f t="shared" si="1"/>
        <v>1090</v>
      </c>
      <c r="O11" s="89">
        <v>4</v>
      </c>
    </row>
    <row r="12" spans="1:15" s="107" customFormat="1" ht="13.5" thickBot="1">
      <c r="A12" s="92">
        <v>164</v>
      </c>
      <c r="B12" s="91" t="s">
        <v>160</v>
      </c>
      <c r="C12" s="140" t="s">
        <v>75</v>
      </c>
      <c r="D12" s="92">
        <v>335</v>
      </c>
      <c r="E12" s="17">
        <v>345</v>
      </c>
      <c r="F12" s="93">
        <v>355</v>
      </c>
      <c r="G12" s="92">
        <v>275</v>
      </c>
      <c r="H12" s="17" t="s">
        <v>364</v>
      </c>
      <c r="I12" s="93" t="s">
        <v>419</v>
      </c>
      <c r="J12" s="154">
        <f t="shared" si="0"/>
        <v>630</v>
      </c>
      <c r="K12" s="92">
        <v>415</v>
      </c>
      <c r="L12" s="82">
        <v>425</v>
      </c>
      <c r="M12" s="93">
        <v>440</v>
      </c>
      <c r="N12" s="88">
        <f t="shared" si="1"/>
        <v>1070</v>
      </c>
      <c r="O12" s="89">
        <v>6</v>
      </c>
    </row>
    <row r="13" spans="1:15" s="107" customFormat="1" ht="13.5" thickBot="1">
      <c r="A13" s="92">
        <v>163.8</v>
      </c>
      <c r="B13" s="91" t="s">
        <v>161</v>
      </c>
      <c r="C13" s="140" t="s">
        <v>75</v>
      </c>
      <c r="D13" s="92">
        <v>350</v>
      </c>
      <c r="E13" s="17">
        <v>365</v>
      </c>
      <c r="F13" s="93">
        <v>375</v>
      </c>
      <c r="G13" s="92">
        <v>230</v>
      </c>
      <c r="H13" s="17">
        <v>240</v>
      </c>
      <c r="I13" s="93">
        <v>255</v>
      </c>
      <c r="J13" s="154">
        <f t="shared" si="0"/>
        <v>630</v>
      </c>
      <c r="K13" s="92">
        <v>400</v>
      </c>
      <c r="L13" s="17">
        <v>415</v>
      </c>
      <c r="M13" s="93" t="s">
        <v>382</v>
      </c>
      <c r="N13" s="88">
        <f t="shared" si="1"/>
        <v>1045</v>
      </c>
      <c r="O13" s="89">
        <v>8</v>
      </c>
    </row>
    <row r="14" spans="1:15" s="107" customFormat="1" ht="13.5" thickBot="1">
      <c r="A14" s="92">
        <v>160</v>
      </c>
      <c r="B14" s="91" t="s">
        <v>162</v>
      </c>
      <c r="C14" s="140" t="s">
        <v>16</v>
      </c>
      <c r="D14" s="112" t="s">
        <v>357</v>
      </c>
      <c r="E14" s="111">
        <v>350</v>
      </c>
      <c r="F14" s="113" t="s">
        <v>359</v>
      </c>
      <c r="G14" s="112">
        <v>225</v>
      </c>
      <c r="H14" s="111">
        <v>240</v>
      </c>
      <c r="I14" s="113">
        <v>250</v>
      </c>
      <c r="J14" s="154">
        <f t="shared" si="0"/>
        <v>600</v>
      </c>
      <c r="K14" s="112">
        <v>370</v>
      </c>
      <c r="L14" s="17">
        <v>410</v>
      </c>
      <c r="M14" s="93">
        <v>425</v>
      </c>
      <c r="N14" s="88">
        <f t="shared" si="1"/>
        <v>1025</v>
      </c>
      <c r="O14" s="89"/>
    </row>
    <row r="15" spans="1:15" s="107" customFormat="1" ht="13.5" thickBot="1">
      <c r="A15" s="25">
        <v>163</v>
      </c>
      <c r="B15" s="91" t="s">
        <v>42</v>
      </c>
      <c r="C15" s="140" t="s">
        <v>16</v>
      </c>
      <c r="D15" s="92">
        <v>350</v>
      </c>
      <c r="E15" s="17">
        <v>370</v>
      </c>
      <c r="F15" s="93">
        <v>385</v>
      </c>
      <c r="G15" s="92">
        <v>225</v>
      </c>
      <c r="H15" s="17" t="s">
        <v>360</v>
      </c>
      <c r="I15" s="93" t="s">
        <v>396</v>
      </c>
      <c r="J15" s="154">
        <f t="shared" si="0"/>
        <v>610</v>
      </c>
      <c r="K15" s="92">
        <v>410</v>
      </c>
      <c r="L15" s="17" t="s">
        <v>387</v>
      </c>
      <c r="M15" s="93" t="s">
        <v>387</v>
      </c>
      <c r="N15" s="88">
        <f t="shared" si="1"/>
        <v>1020</v>
      </c>
      <c r="O15" s="89"/>
    </row>
    <row r="16" spans="1:15" s="107" customFormat="1" ht="13.5" thickBot="1">
      <c r="A16" s="17">
        <v>159.8</v>
      </c>
      <c r="B16" s="84" t="s">
        <v>163</v>
      </c>
      <c r="C16" s="139" t="s">
        <v>164</v>
      </c>
      <c r="D16" s="92">
        <v>300</v>
      </c>
      <c r="E16" s="17" t="s">
        <v>351</v>
      </c>
      <c r="F16" s="93">
        <v>315</v>
      </c>
      <c r="G16" s="92">
        <v>205</v>
      </c>
      <c r="H16" s="17">
        <v>215</v>
      </c>
      <c r="I16" s="93" t="s">
        <v>405</v>
      </c>
      <c r="J16" s="154">
        <f t="shared" si="0"/>
        <v>530</v>
      </c>
      <c r="K16" s="92">
        <v>350</v>
      </c>
      <c r="L16" s="17">
        <v>370</v>
      </c>
      <c r="M16" s="93">
        <v>385</v>
      </c>
      <c r="N16" s="88">
        <f t="shared" si="1"/>
        <v>915</v>
      </c>
      <c r="O16" s="89"/>
    </row>
    <row r="17" spans="1:15" s="127" customFormat="1" ht="13.5" thickBot="1">
      <c r="A17" s="17">
        <v>157.8</v>
      </c>
      <c r="B17" s="91" t="s">
        <v>165</v>
      </c>
      <c r="C17" s="140" t="s">
        <v>100</v>
      </c>
      <c r="D17" s="124">
        <v>360</v>
      </c>
      <c r="E17" s="125">
        <v>380</v>
      </c>
      <c r="F17" s="126">
        <v>385</v>
      </c>
      <c r="G17" s="124">
        <v>255</v>
      </c>
      <c r="H17" s="125">
        <v>265</v>
      </c>
      <c r="I17" s="126">
        <v>270</v>
      </c>
      <c r="J17" s="154">
        <f t="shared" si="0"/>
        <v>655</v>
      </c>
      <c r="K17" s="124">
        <v>460</v>
      </c>
      <c r="L17" s="17">
        <v>475</v>
      </c>
      <c r="M17" s="93" t="s">
        <v>408</v>
      </c>
      <c r="N17" s="88">
        <f t="shared" si="1"/>
        <v>1130</v>
      </c>
      <c r="O17" s="137">
        <v>2</v>
      </c>
    </row>
    <row r="18" spans="1:15" s="127" customFormat="1" ht="13.5" thickBot="1">
      <c r="A18" s="17">
        <v>163.6</v>
      </c>
      <c r="B18" s="84" t="s">
        <v>166</v>
      </c>
      <c r="C18" s="139" t="s">
        <v>167</v>
      </c>
      <c r="D18" s="124">
        <v>310</v>
      </c>
      <c r="E18" s="125" t="s">
        <v>355</v>
      </c>
      <c r="F18" s="126" t="s">
        <v>355</v>
      </c>
      <c r="G18" s="124">
        <v>220</v>
      </c>
      <c r="H18" s="125">
        <v>235</v>
      </c>
      <c r="I18" s="126" t="s">
        <v>417</v>
      </c>
      <c r="J18" s="154">
        <f t="shared" si="0"/>
        <v>545</v>
      </c>
      <c r="K18" s="124">
        <v>375</v>
      </c>
      <c r="L18" s="111">
        <v>410</v>
      </c>
      <c r="M18" s="113" t="s">
        <v>384</v>
      </c>
      <c r="N18" s="88">
        <f t="shared" si="1"/>
        <v>955</v>
      </c>
      <c r="O18" s="137"/>
    </row>
    <row r="19" spans="1:15" s="127" customFormat="1" ht="13.5" thickBot="1">
      <c r="A19" s="17">
        <v>163.5</v>
      </c>
      <c r="B19" s="91" t="s">
        <v>168</v>
      </c>
      <c r="C19" s="140" t="s">
        <v>78</v>
      </c>
      <c r="D19" s="92">
        <v>260</v>
      </c>
      <c r="E19" s="17">
        <v>270</v>
      </c>
      <c r="F19" s="93">
        <v>285</v>
      </c>
      <c r="G19" s="92">
        <v>160</v>
      </c>
      <c r="H19" s="17">
        <v>175</v>
      </c>
      <c r="I19" s="93" t="s">
        <v>402</v>
      </c>
      <c r="J19" s="154">
        <f t="shared" si="0"/>
        <v>460</v>
      </c>
      <c r="K19" s="92">
        <v>360</v>
      </c>
      <c r="L19" s="111">
        <v>390</v>
      </c>
      <c r="M19" s="113">
        <v>410</v>
      </c>
      <c r="N19" s="88">
        <f t="shared" si="1"/>
        <v>870</v>
      </c>
      <c r="O19" s="137"/>
    </row>
    <row r="20" spans="1:15" s="107" customFormat="1" ht="13.5" thickBot="1">
      <c r="A20" s="111">
        <v>163.2</v>
      </c>
      <c r="B20" s="91" t="s">
        <v>169</v>
      </c>
      <c r="C20" s="140" t="s">
        <v>121</v>
      </c>
      <c r="D20" s="112">
        <v>350</v>
      </c>
      <c r="E20" s="111" t="s">
        <v>373</v>
      </c>
      <c r="F20" s="113">
        <v>370</v>
      </c>
      <c r="G20" s="112">
        <v>205</v>
      </c>
      <c r="H20" s="111">
        <v>215</v>
      </c>
      <c r="I20" s="113" t="s">
        <v>420</v>
      </c>
      <c r="J20" s="154">
        <f t="shared" si="0"/>
        <v>585</v>
      </c>
      <c r="K20" s="112" t="s">
        <v>377</v>
      </c>
      <c r="L20" s="111">
        <v>405</v>
      </c>
      <c r="M20" s="113" t="s">
        <v>438</v>
      </c>
      <c r="N20" s="88">
        <f t="shared" si="1"/>
        <v>990</v>
      </c>
      <c r="O20" s="89"/>
    </row>
    <row r="21" spans="1:15" s="90" customFormat="1" ht="13.5" thickBot="1">
      <c r="A21" s="17">
        <v>165</v>
      </c>
      <c r="B21" s="91" t="s">
        <v>171</v>
      </c>
      <c r="C21" s="140" t="s">
        <v>37</v>
      </c>
      <c r="D21" s="92">
        <v>315</v>
      </c>
      <c r="E21" s="17">
        <v>335</v>
      </c>
      <c r="F21" s="93">
        <v>345</v>
      </c>
      <c r="G21" s="92">
        <v>215</v>
      </c>
      <c r="H21" s="17">
        <v>235</v>
      </c>
      <c r="I21" s="93">
        <v>245</v>
      </c>
      <c r="J21" s="154">
        <f t="shared" si="0"/>
        <v>590</v>
      </c>
      <c r="K21" s="92">
        <v>405</v>
      </c>
      <c r="L21" s="17">
        <v>460</v>
      </c>
      <c r="M21" s="93">
        <v>480</v>
      </c>
      <c r="N21" s="88">
        <f t="shared" si="1"/>
        <v>1070</v>
      </c>
      <c r="O21" s="106">
        <v>7</v>
      </c>
    </row>
    <row r="22" spans="1:15" s="118" customFormat="1" ht="13.5" thickBot="1">
      <c r="A22" s="102">
        <v>165</v>
      </c>
      <c r="B22" s="91" t="s">
        <v>172</v>
      </c>
      <c r="C22" s="140" t="s">
        <v>37</v>
      </c>
      <c r="D22" s="122">
        <v>310</v>
      </c>
      <c r="E22" s="102">
        <v>330</v>
      </c>
      <c r="F22" s="123" t="s">
        <v>367</v>
      </c>
      <c r="G22" s="122">
        <v>235</v>
      </c>
      <c r="H22" s="102">
        <v>245</v>
      </c>
      <c r="I22" s="123">
        <v>255</v>
      </c>
      <c r="J22" s="154">
        <f t="shared" si="0"/>
        <v>585</v>
      </c>
      <c r="K22" s="151">
        <v>445</v>
      </c>
      <c r="L22" s="95" t="s">
        <v>414</v>
      </c>
      <c r="M22" s="146" t="s">
        <v>414</v>
      </c>
      <c r="N22" s="88">
        <f t="shared" si="1"/>
        <v>1030</v>
      </c>
      <c r="O22" s="152"/>
    </row>
    <row r="23" spans="1:15" s="118" customFormat="1" ht="13.5" thickBot="1">
      <c r="A23" s="102">
        <v>162.3</v>
      </c>
      <c r="B23" s="91" t="s">
        <v>144</v>
      </c>
      <c r="C23" s="140" t="s">
        <v>37</v>
      </c>
      <c r="D23" s="122">
        <v>315</v>
      </c>
      <c r="E23" s="102">
        <v>340</v>
      </c>
      <c r="F23" s="123" t="s">
        <v>359</v>
      </c>
      <c r="G23" s="122">
        <v>220</v>
      </c>
      <c r="H23" s="102" t="s">
        <v>396</v>
      </c>
      <c r="I23" s="123" t="s">
        <v>396</v>
      </c>
      <c r="J23" s="154">
        <f t="shared" si="0"/>
        <v>560</v>
      </c>
      <c r="K23" s="122">
        <v>430</v>
      </c>
      <c r="L23" s="102">
        <v>470</v>
      </c>
      <c r="M23" s="123" t="s">
        <v>406</v>
      </c>
      <c r="N23" s="88">
        <f t="shared" si="1"/>
        <v>1030</v>
      </c>
      <c r="O23" s="152">
        <v>10</v>
      </c>
    </row>
    <row r="24" spans="1:15" s="118" customFormat="1" ht="13.5" thickBot="1">
      <c r="A24" s="102">
        <v>162.8</v>
      </c>
      <c r="B24" s="84" t="s">
        <v>309</v>
      </c>
      <c r="C24" s="139" t="s">
        <v>167</v>
      </c>
      <c r="D24" s="122">
        <v>275</v>
      </c>
      <c r="E24" s="102" t="s">
        <v>364</v>
      </c>
      <c r="F24" s="123" t="s">
        <v>356</v>
      </c>
      <c r="G24" s="122">
        <v>210</v>
      </c>
      <c r="H24" s="102">
        <v>220</v>
      </c>
      <c r="I24" s="123">
        <v>230</v>
      </c>
      <c r="J24" s="154">
        <f t="shared" si="0"/>
        <v>505</v>
      </c>
      <c r="K24" s="122">
        <v>345</v>
      </c>
      <c r="L24" s="102">
        <v>385</v>
      </c>
      <c r="M24" s="123">
        <v>400</v>
      </c>
      <c r="N24" s="88">
        <f t="shared" si="1"/>
        <v>905</v>
      </c>
      <c r="O24" s="152"/>
    </row>
    <row r="25" spans="1:15" s="90" customFormat="1" ht="13.5" thickBot="1">
      <c r="A25" s="102">
        <v>163.8</v>
      </c>
      <c r="B25" s="84" t="s">
        <v>312</v>
      </c>
      <c r="C25" s="139" t="s">
        <v>20</v>
      </c>
      <c r="D25" s="122">
        <v>250</v>
      </c>
      <c r="E25" s="102" t="s">
        <v>364</v>
      </c>
      <c r="F25" s="123" t="s">
        <v>371</v>
      </c>
      <c r="G25" s="122">
        <v>205</v>
      </c>
      <c r="H25" s="102">
        <v>215</v>
      </c>
      <c r="I25" s="123" t="s">
        <v>361</v>
      </c>
      <c r="J25" s="154">
        <f t="shared" si="0"/>
        <v>465</v>
      </c>
      <c r="K25" s="122">
        <v>375</v>
      </c>
      <c r="L25" s="102">
        <v>400</v>
      </c>
      <c r="M25" s="123">
        <v>425</v>
      </c>
      <c r="N25" s="88">
        <f t="shared" si="1"/>
        <v>890</v>
      </c>
      <c r="O25" s="152"/>
    </row>
    <row r="26" spans="1:15" s="129" customFormat="1" ht="13.5" thickBot="1">
      <c r="A26" s="95">
        <v>163.8</v>
      </c>
      <c r="B26" s="84" t="s">
        <v>314</v>
      </c>
      <c r="C26" s="139" t="s">
        <v>315</v>
      </c>
      <c r="D26" s="151">
        <v>285</v>
      </c>
      <c r="E26" s="95">
        <v>305</v>
      </c>
      <c r="F26" s="146">
        <v>330</v>
      </c>
      <c r="G26" s="151">
        <v>165</v>
      </c>
      <c r="H26" s="95">
        <v>190</v>
      </c>
      <c r="I26" s="146">
        <v>215</v>
      </c>
      <c r="J26" s="154">
        <f t="shared" si="0"/>
        <v>545</v>
      </c>
      <c r="K26" s="151">
        <v>285</v>
      </c>
      <c r="L26" s="95">
        <v>350</v>
      </c>
      <c r="M26" s="146">
        <v>410</v>
      </c>
      <c r="N26" s="88">
        <f t="shared" si="1"/>
        <v>955</v>
      </c>
      <c r="O26" s="128"/>
    </row>
    <row r="27" spans="1:15" s="118" customFormat="1" ht="13.5" thickBot="1">
      <c r="A27" s="102">
        <v>162.8</v>
      </c>
      <c r="B27" s="84" t="s">
        <v>327</v>
      </c>
      <c r="C27" s="139" t="s">
        <v>116</v>
      </c>
      <c r="D27" s="122">
        <v>295</v>
      </c>
      <c r="E27" s="102">
        <v>330</v>
      </c>
      <c r="F27" s="123" t="s">
        <v>375</v>
      </c>
      <c r="G27" s="122">
        <v>175</v>
      </c>
      <c r="H27" s="102">
        <v>190</v>
      </c>
      <c r="I27" s="123">
        <v>205</v>
      </c>
      <c r="J27" s="154">
        <f t="shared" si="0"/>
        <v>535</v>
      </c>
      <c r="K27" s="122">
        <v>405</v>
      </c>
      <c r="L27" s="102">
        <v>440</v>
      </c>
      <c r="M27" s="123">
        <v>470</v>
      </c>
      <c r="N27" s="88">
        <f t="shared" si="1"/>
        <v>1005</v>
      </c>
      <c r="O27" s="152"/>
    </row>
    <row r="28" spans="1:15" s="118" customFormat="1" ht="13.5" thickBot="1">
      <c r="A28" s="102">
        <v>164.8</v>
      </c>
      <c r="B28" s="84" t="s">
        <v>329</v>
      </c>
      <c r="C28" s="139" t="s">
        <v>110</v>
      </c>
      <c r="D28" s="122">
        <v>270</v>
      </c>
      <c r="E28" s="102" t="s">
        <v>356</v>
      </c>
      <c r="F28" s="123" t="s">
        <v>356</v>
      </c>
      <c r="G28" s="122">
        <v>190</v>
      </c>
      <c r="H28" s="102" t="s">
        <v>404</v>
      </c>
      <c r="I28" s="123" t="s">
        <v>404</v>
      </c>
      <c r="J28" s="154">
        <f t="shared" si="0"/>
        <v>460</v>
      </c>
      <c r="K28" s="122">
        <v>310</v>
      </c>
      <c r="L28" s="102">
        <v>340</v>
      </c>
      <c r="M28" s="123">
        <v>360</v>
      </c>
      <c r="N28" s="88">
        <f t="shared" si="1"/>
        <v>820</v>
      </c>
      <c r="O28" s="152"/>
    </row>
    <row r="29" spans="1:14" ht="13.5" thickBot="1">
      <c r="A29" s="17">
        <v>161</v>
      </c>
      <c r="B29" s="91" t="s">
        <v>372</v>
      </c>
      <c r="C29" s="140" t="s">
        <v>84</v>
      </c>
      <c r="D29" s="92" t="s">
        <v>362</v>
      </c>
      <c r="E29" s="17">
        <v>275</v>
      </c>
      <c r="F29" s="93" t="s">
        <v>356</v>
      </c>
      <c r="G29" s="92">
        <v>225</v>
      </c>
      <c r="H29" s="17" t="s">
        <v>417</v>
      </c>
      <c r="I29" s="93" t="s">
        <v>417</v>
      </c>
      <c r="J29" s="154">
        <f t="shared" si="0"/>
        <v>500</v>
      </c>
      <c r="K29" s="92">
        <v>350</v>
      </c>
      <c r="L29" s="82">
        <v>395</v>
      </c>
      <c r="M29" s="110" t="s">
        <v>377</v>
      </c>
      <c r="N29" s="88">
        <f t="shared" si="1"/>
        <v>895</v>
      </c>
    </row>
    <row r="30" spans="1:14" s="74" customFormat="1" ht="13.5" thickBot="1">
      <c r="A30" s="31"/>
      <c r="B30" s="79"/>
      <c r="C30" s="132"/>
      <c r="D30" s="19"/>
      <c r="E30" s="31"/>
      <c r="F30" s="32"/>
      <c r="G30" s="19"/>
      <c r="H30" s="31"/>
      <c r="I30" s="32"/>
      <c r="J30" s="154">
        <f t="shared" si="0"/>
        <v>0</v>
      </c>
      <c r="K30" s="19"/>
      <c r="L30" s="44"/>
      <c r="M30" s="48"/>
      <c r="N30" s="88">
        <f t="shared" si="1"/>
        <v>0</v>
      </c>
    </row>
    <row r="31" spans="1:14" s="29" customFormat="1" ht="13.5" thickBot="1">
      <c r="A31" s="31"/>
      <c r="B31" s="79"/>
      <c r="C31" s="132"/>
      <c r="D31" s="54"/>
      <c r="E31" s="53"/>
      <c r="F31" s="52"/>
      <c r="G31" s="54"/>
      <c r="H31" s="53"/>
      <c r="I31" s="52"/>
      <c r="J31" s="154">
        <f t="shared" si="0"/>
        <v>0</v>
      </c>
      <c r="K31" s="54"/>
      <c r="L31" s="71"/>
      <c r="M31" s="144"/>
      <c r="N31" s="88">
        <f t="shared" si="1"/>
        <v>0</v>
      </c>
    </row>
  </sheetData>
  <sheetProtection/>
  <mergeCells count="6">
    <mergeCell ref="A1:A2"/>
    <mergeCell ref="O1:O2"/>
    <mergeCell ref="B1:C1"/>
    <mergeCell ref="D1:F1"/>
    <mergeCell ref="G1:J1"/>
    <mergeCell ref="K1:M1"/>
  </mergeCells>
  <printOptions/>
  <pageMargins left="0" right="0" top="1" bottom="1" header="0.5" footer="0.5"/>
  <pageSetup horizontalDpi="300" verticalDpi="3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40"/>
  <sheetViews>
    <sheetView zoomScalePageLayoutView="0" workbookViewId="0" topLeftCell="A2">
      <selection activeCell="P27" sqref="P27"/>
    </sheetView>
  </sheetViews>
  <sheetFormatPr defaultColWidth="9.140625" defaultRowHeight="12.75"/>
  <cols>
    <col min="1" max="1" width="7.00390625" style="8" customWidth="1"/>
    <col min="2" max="3" width="18.28125" style="0" customWidth="1"/>
    <col min="4" max="13" width="8.140625" style="8" customWidth="1"/>
    <col min="14" max="14" width="8.28125" style="8" customWidth="1"/>
    <col min="15" max="15" width="2.7109375" style="0" customWidth="1"/>
  </cols>
  <sheetData>
    <row r="1" spans="1:15" ht="20.25" customHeight="1">
      <c r="A1" s="161" t="s">
        <v>13</v>
      </c>
      <c r="B1" s="164" t="s">
        <v>27</v>
      </c>
      <c r="C1" s="164"/>
      <c r="D1" s="164" t="s">
        <v>0</v>
      </c>
      <c r="E1" s="164"/>
      <c r="F1" s="164"/>
      <c r="G1" s="164" t="s">
        <v>1</v>
      </c>
      <c r="H1" s="164"/>
      <c r="I1" s="164"/>
      <c r="J1" s="164"/>
      <c r="K1" s="164" t="s">
        <v>2</v>
      </c>
      <c r="L1" s="164"/>
      <c r="M1" s="164"/>
      <c r="N1" s="12" t="s">
        <v>3</v>
      </c>
      <c r="O1" s="162" t="s">
        <v>14</v>
      </c>
    </row>
    <row r="2" spans="1:15" ht="13.5" thickBot="1">
      <c r="A2" s="161"/>
      <c r="B2" s="1" t="s">
        <v>4</v>
      </c>
      <c r="C2" s="1" t="s">
        <v>5</v>
      </c>
      <c r="D2" s="2" t="s">
        <v>6</v>
      </c>
      <c r="E2" s="2" t="s">
        <v>7</v>
      </c>
      <c r="F2" s="2" t="s">
        <v>8</v>
      </c>
      <c r="G2" s="28" t="s">
        <v>9</v>
      </c>
      <c r="H2" s="28" t="s">
        <v>10</v>
      </c>
      <c r="I2" s="28" t="s">
        <v>11</v>
      </c>
      <c r="J2" s="2" t="s">
        <v>12</v>
      </c>
      <c r="K2" s="28" t="s">
        <v>6</v>
      </c>
      <c r="L2" s="28" t="s">
        <v>10</v>
      </c>
      <c r="M2" s="28" t="s">
        <v>8</v>
      </c>
      <c r="N2" s="13"/>
      <c r="O2" s="163"/>
    </row>
    <row r="3" spans="1:15" s="109" customFormat="1" ht="13.5" thickBot="1">
      <c r="A3" s="82">
        <v>177.2</v>
      </c>
      <c r="B3" s="91" t="s">
        <v>60</v>
      </c>
      <c r="C3" s="140" t="s">
        <v>17</v>
      </c>
      <c r="D3" s="85">
        <v>375</v>
      </c>
      <c r="E3" s="86">
        <v>405</v>
      </c>
      <c r="F3" s="87">
        <v>425</v>
      </c>
      <c r="G3" s="85">
        <v>225</v>
      </c>
      <c r="H3" s="86">
        <v>245</v>
      </c>
      <c r="I3" s="87" t="s">
        <v>365</v>
      </c>
      <c r="J3" s="154">
        <f>MAX(D3:F3)+MAX(G3:I3)</f>
        <v>670</v>
      </c>
      <c r="K3" s="85">
        <v>425</v>
      </c>
      <c r="L3" s="86">
        <v>450</v>
      </c>
      <c r="M3" s="87" t="s">
        <v>430</v>
      </c>
      <c r="N3" s="88">
        <f>J3+MAX(K3:M3)</f>
        <v>1120</v>
      </c>
      <c r="O3" s="100"/>
    </row>
    <row r="4" spans="1:15" s="109" customFormat="1" ht="13.5" thickBot="1">
      <c r="A4" s="82">
        <v>180.6</v>
      </c>
      <c r="B4" s="91" t="s">
        <v>173</v>
      </c>
      <c r="C4" s="140" t="s">
        <v>108</v>
      </c>
      <c r="D4" s="108">
        <v>360</v>
      </c>
      <c r="E4" s="82">
        <v>390</v>
      </c>
      <c r="F4" s="110" t="s">
        <v>382</v>
      </c>
      <c r="G4" s="108">
        <v>260</v>
      </c>
      <c r="H4" s="82" t="s">
        <v>364</v>
      </c>
      <c r="I4" s="110" t="s">
        <v>358</v>
      </c>
      <c r="J4" s="154">
        <f aca="true" t="shared" si="0" ref="J4:J33">MAX(D4:F4)+MAX(G4:I4)</f>
        <v>650</v>
      </c>
      <c r="K4" s="108">
        <v>485</v>
      </c>
      <c r="L4" s="82">
        <v>515</v>
      </c>
      <c r="M4" s="110">
        <v>540</v>
      </c>
      <c r="N4" s="88">
        <f aca="true" t="shared" si="1" ref="N4:N32">J4+MAX(K4:M4)</f>
        <v>1190</v>
      </c>
      <c r="O4" s="100">
        <v>4</v>
      </c>
    </row>
    <row r="5" spans="1:15" s="109" customFormat="1" ht="13.5" thickBot="1">
      <c r="A5" s="82">
        <v>180.5</v>
      </c>
      <c r="B5" s="91" t="s">
        <v>52</v>
      </c>
      <c r="C5" s="140" t="s">
        <v>20</v>
      </c>
      <c r="D5" s="108">
        <v>335</v>
      </c>
      <c r="E5" s="82">
        <v>355</v>
      </c>
      <c r="F5" s="110" t="s">
        <v>359</v>
      </c>
      <c r="G5" s="108">
        <v>205</v>
      </c>
      <c r="H5" s="82">
        <v>215</v>
      </c>
      <c r="I5" s="110">
        <v>225</v>
      </c>
      <c r="J5" s="154">
        <f t="shared" si="0"/>
        <v>580</v>
      </c>
      <c r="K5" s="108">
        <v>425</v>
      </c>
      <c r="L5" s="82">
        <v>455</v>
      </c>
      <c r="M5" s="110">
        <v>470</v>
      </c>
      <c r="N5" s="88">
        <f t="shared" si="1"/>
        <v>1050</v>
      </c>
      <c r="O5" s="100"/>
    </row>
    <row r="6" spans="1:15" s="109" customFormat="1" ht="13.5" thickBot="1">
      <c r="A6" s="82">
        <v>179.2</v>
      </c>
      <c r="B6" s="91" t="s">
        <v>175</v>
      </c>
      <c r="C6" s="140" t="s">
        <v>87</v>
      </c>
      <c r="D6" s="108">
        <v>355</v>
      </c>
      <c r="E6" s="82">
        <v>375</v>
      </c>
      <c r="F6" s="110">
        <v>385</v>
      </c>
      <c r="G6" s="108">
        <v>235</v>
      </c>
      <c r="H6" s="82">
        <v>255</v>
      </c>
      <c r="I6" s="110">
        <v>265</v>
      </c>
      <c r="J6" s="154">
        <f t="shared" si="0"/>
        <v>650</v>
      </c>
      <c r="K6" s="108">
        <v>450</v>
      </c>
      <c r="L6" s="82">
        <v>500</v>
      </c>
      <c r="M6" s="110">
        <v>510</v>
      </c>
      <c r="N6" s="88">
        <f t="shared" si="1"/>
        <v>1160</v>
      </c>
      <c r="O6" s="100">
        <v>7</v>
      </c>
    </row>
    <row r="7" spans="1:15" s="107" customFormat="1" ht="13.5" thickBot="1">
      <c r="A7" s="17">
        <v>181</v>
      </c>
      <c r="B7" s="91" t="s">
        <v>176</v>
      </c>
      <c r="C7" s="140" t="s">
        <v>177</v>
      </c>
      <c r="D7" s="92">
        <v>335</v>
      </c>
      <c r="E7" s="17">
        <v>385</v>
      </c>
      <c r="F7" s="93">
        <v>405</v>
      </c>
      <c r="G7" s="92">
        <v>245</v>
      </c>
      <c r="H7" s="17">
        <v>265</v>
      </c>
      <c r="I7" s="93">
        <v>270</v>
      </c>
      <c r="J7" s="154">
        <f t="shared" si="0"/>
        <v>675</v>
      </c>
      <c r="K7" s="92">
        <v>385</v>
      </c>
      <c r="L7" s="17">
        <v>420</v>
      </c>
      <c r="M7" s="93">
        <v>465</v>
      </c>
      <c r="N7" s="88">
        <f t="shared" si="1"/>
        <v>1140</v>
      </c>
      <c r="O7" s="89">
        <v>8</v>
      </c>
    </row>
    <row r="8" spans="1:15" s="107" customFormat="1" ht="13.5" thickBot="1">
      <c r="A8" s="17">
        <v>174.6</v>
      </c>
      <c r="B8" s="91" t="s">
        <v>178</v>
      </c>
      <c r="C8" s="140" t="s">
        <v>179</v>
      </c>
      <c r="D8" s="92">
        <v>335</v>
      </c>
      <c r="E8" s="17">
        <v>345</v>
      </c>
      <c r="F8" s="93">
        <v>360</v>
      </c>
      <c r="G8" s="92">
        <v>230</v>
      </c>
      <c r="H8" s="17">
        <v>255</v>
      </c>
      <c r="I8" s="93">
        <v>275</v>
      </c>
      <c r="J8" s="154">
        <f t="shared" si="0"/>
        <v>635</v>
      </c>
      <c r="K8" s="92">
        <v>435</v>
      </c>
      <c r="L8" s="17">
        <v>465</v>
      </c>
      <c r="M8" s="93">
        <v>480</v>
      </c>
      <c r="N8" s="88">
        <f t="shared" si="1"/>
        <v>1115</v>
      </c>
      <c r="O8" s="89"/>
    </row>
    <row r="9" spans="1:15" s="107" customFormat="1" ht="13.5" thickBot="1">
      <c r="A9" s="17">
        <v>180</v>
      </c>
      <c r="B9" s="91" t="s">
        <v>180</v>
      </c>
      <c r="C9" s="140" t="s">
        <v>75</v>
      </c>
      <c r="D9" s="92">
        <v>360</v>
      </c>
      <c r="E9" s="17" t="s">
        <v>383</v>
      </c>
      <c r="F9" s="93" t="s">
        <v>383</v>
      </c>
      <c r="G9" s="92">
        <v>225</v>
      </c>
      <c r="H9" s="17">
        <v>240</v>
      </c>
      <c r="I9" s="93" t="s">
        <v>394</v>
      </c>
      <c r="J9" s="154">
        <f t="shared" si="0"/>
        <v>600</v>
      </c>
      <c r="K9" s="92">
        <v>425</v>
      </c>
      <c r="L9" s="17" t="s">
        <v>407</v>
      </c>
      <c r="M9" s="93" t="s">
        <v>407</v>
      </c>
      <c r="N9" s="88">
        <f t="shared" si="1"/>
        <v>1025</v>
      </c>
      <c r="O9" s="89"/>
    </row>
    <row r="10" spans="1:15" s="107" customFormat="1" ht="13.5" thickBot="1">
      <c r="A10" s="17">
        <v>178.1</v>
      </c>
      <c r="B10" s="91" t="s">
        <v>181</v>
      </c>
      <c r="C10" s="140" t="s">
        <v>75</v>
      </c>
      <c r="D10" s="92">
        <v>325</v>
      </c>
      <c r="E10" s="17">
        <v>335</v>
      </c>
      <c r="F10" s="93">
        <v>355</v>
      </c>
      <c r="G10" s="92">
        <v>235</v>
      </c>
      <c r="H10" s="17">
        <v>245</v>
      </c>
      <c r="I10" s="93" t="s">
        <v>349</v>
      </c>
      <c r="J10" s="154">
        <f t="shared" si="0"/>
        <v>600</v>
      </c>
      <c r="K10" s="92">
        <v>425</v>
      </c>
      <c r="L10" s="17">
        <v>445</v>
      </c>
      <c r="M10" s="93" t="s">
        <v>407</v>
      </c>
      <c r="N10" s="88">
        <f t="shared" si="1"/>
        <v>1045</v>
      </c>
      <c r="O10" s="89"/>
    </row>
    <row r="11" spans="1:15" s="107" customFormat="1" ht="13.5" thickBot="1">
      <c r="A11" s="111">
        <v>168.4</v>
      </c>
      <c r="B11" s="91" t="s">
        <v>182</v>
      </c>
      <c r="C11" s="140" t="s">
        <v>183</v>
      </c>
      <c r="D11" s="92">
        <v>375</v>
      </c>
      <c r="E11" s="17">
        <v>390</v>
      </c>
      <c r="F11" s="93">
        <v>405</v>
      </c>
      <c r="G11" s="92">
        <v>220</v>
      </c>
      <c r="H11" s="17">
        <v>230</v>
      </c>
      <c r="I11" s="93">
        <v>240</v>
      </c>
      <c r="J11" s="154">
        <f t="shared" si="0"/>
        <v>645</v>
      </c>
      <c r="K11" s="92">
        <v>450</v>
      </c>
      <c r="L11" s="17">
        <v>475</v>
      </c>
      <c r="M11" s="93" t="s">
        <v>414</v>
      </c>
      <c r="N11" s="88">
        <f t="shared" si="1"/>
        <v>1120</v>
      </c>
      <c r="O11" s="89">
        <v>9</v>
      </c>
    </row>
    <row r="12" spans="1:15" s="107" customFormat="1" ht="13.5" thickBot="1">
      <c r="A12" s="17">
        <v>178</v>
      </c>
      <c r="B12" s="84" t="s">
        <v>184</v>
      </c>
      <c r="C12" s="139" t="s">
        <v>183</v>
      </c>
      <c r="D12" s="92">
        <v>325</v>
      </c>
      <c r="E12" s="17">
        <v>360</v>
      </c>
      <c r="F12" s="93">
        <v>400</v>
      </c>
      <c r="G12" s="92">
        <v>200</v>
      </c>
      <c r="H12" s="17">
        <v>220</v>
      </c>
      <c r="I12" s="93">
        <v>230</v>
      </c>
      <c r="J12" s="154">
        <f t="shared" si="0"/>
        <v>630</v>
      </c>
      <c r="K12" s="92">
        <v>425</v>
      </c>
      <c r="L12" s="17" t="s">
        <v>431</v>
      </c>
      <c r="M12" s="93" t="s">
        <v>431</v>
      </c>
      <c r="N12" s="88">
        <f t="shared" si="1"/>
        <v>1055</v>
      </c>
      <c r="O12" s="89"/>
    </row>
    <row r="13" spans="1:15" s="107" customFormat="1" ht="13.5" thickBot="1">
      <c r="A13" s="92">
        <v>181</v>
      </c>
      <c r="B13" s="91" t="s">
        <v>185</v>
      </c>
      <c r="C13" s="140" t="s">
        <v>119</v>
      </c>
      <c r="D13" s="92" t="s">
        <v>343</v>
      </c>
      <c r="E13" s="17">
        <v>295</v>
      </c>
      <c r="F13" s="93">
        <v>325</v>
      </c>
      <c r="G13" s="92">
        <v>205</v>
      </c>
      <c r="H13" s="17">
        <v>225</v>
      </c>
      <c r="I13" s="93">
        <v>245</v>
      </c>
      <c r="J13" s="154">
        <f t="shared" si="0"/>
        <v>570</v>
      </c>
      <c r="K13" s="92">
        <v>315</v>
      </c>
      <c r="L13" s="17">
        <v>345</v>
      </c>
      <c r="M13" s="93" t="s">
        <v>354</v>
      </c>
      <c r="N13" s="88">
        <f t="shared" si="1"/>
        <v>915</v>
      </c>
      <c r="O13" s="89"/>
    </row>
    <row r="14" spans="1:15" s="107" customFormat="1" ht="13.5" thickBot="1">
      <c r="A14" s="92">
        <v>177.9</v>
      </c>
      <c r="B14" s="91" t="s">
        <v>186</v>
      </c>
      <c r="C14" s="140" t="s">
        <v>121</v>
      </c>
      <c r="D14" s="92" t="s">
        <v>345</v>
      </c>
      <c r="E14" s="17" t="s">
        <v>382</v>
      </c>
      <c r="F14" s="93">
        <v>420</v>
      </c>
      <c r="G14" s="92">
        <v>280</v>
      </c>
      <c r="H14" s="17">
        <v>300</v>
      </c>
      <c r="I14" s="93">
        <v>315</v>
      </c>
      <c r="J14" s="154">
        <f t="shared" si="0"/>
        <v>735</v>
      </c>
      <c r="K14" s="92">
        <v>435</v>
      </c>
      <c r="L14" s="17">
        <v>450</v>
      </c>
      <c r="M14" s="93" t="s">
        <v>408</v>
      </c>
      <c r="N14" s="88">
        <f t="shared" si="1"/>
        <v>1185</v>
      </c>
      <c r="O14" s="89">
        <v>5</v>
      </c>
    </row>
    <row r="15" spans="1:15" s="107" customFormat="1" ht="13.5" thickBot="1">
      <c r="A15" s="92">
        <v>179.9</v>
      </c>
      <c r="B15" s="91" t="s">
        <v>170</v>
      </c>
      <c r="C15" s="140" t="s">
        <v>37</v>
      </c>
      <c r="D15" s="92">
        <v>375</v>
      </c>
      <c r="E15" s="17">
        <v>405</v>
      </c>
      <c r="F15" s="93" t="s">
        <v>382</v>
      </c>
      <c r="G15" s="92">
        <v>255</v>
      </c>
      <c r="H15" s="17">
        <v>265</v>
      </c>
      <c r="I15" s="93" t="s">
        <v>362</v>
      </c>
      <c r="J15" s="154">
        <f t="shared" si="0"/>
        <v>670</v>
      </c>
      <c r="K15" s="108">
        <v>465</v>
      </c>
      <c r="L15" s="17">
        <v>495</v>
      </c>
      <c r="M15" s="93" t="s">
        <v>432</v>
      </c>
      <c r="N15" s="88">
        <f t="shared" si="1"/>
        <v>1165</v>
      </c>
      <c r="O15" s="89">
        <v>6</v>
      </c>
    </row>
    <row r="16" spans="1:15" s="107" customFormat="1" ht="13.5" thickBot="1">
      <c r="A16" s="111">
        <v>178.4</v>
      </c>
      <c r="B16" s="91" t="s">
        <v>187</v>
      </c>
      <c r="C16" s="140" t="s">
        <v>37</v>
      </c>
      <c r="D16" s="112">
        <v>335</v>
      </c>
      <c r="E16" s="111">
        <v>365</v>
      </c>
      <c r="F16" s="113" t="s">
        <v>378</v>
      </c>
      <c r="G16" s="112">
        <v>230</v>
      </c>
      <c r="H16" s="111">
        <v>240</v>
      </c>
      <c r="I16" s="113" t="s">
        <v>394</v>
      </c>
      <c r="J16" s="154">
        <f t="shared" si="0"/>
        <v>605</v>
      </c>
      <c r="K16" s="112">
        <v>435</v>
      </c>
      <c r="L16" s="17">
        <v>465</v>
      </c>
      <c r="M16" s="93">
        <v>500</v>
      </c>
      <c r="N16" s="88">
        <f t="shared" si="1"/>
        <v>1105</v>
      </c>
      <c r="O16" s="89"/>
    </row>
    <row r="17" spans="1:15" s="107" customFormat="1" ht="13.5" thickBot="1">
      <c r="A17" s="111">
        <v>177.3</v>
      </c>
      <c r="B17" s="91" t="s">
        <v>188</v>
      </c>
      <c r="C17" s="140" t="s">
        <v>37</v>
      </c>
      <c r="D17" s="112">
        <v>385</v>
      </c>
      <c r="E17" s="111">
        <v>405</v>
      </c>
      <c r="F17" s="113">
        <v>420</v>
      </c>
      <c r="G17" s="112">
        <v>255</v>
      </c>
      <c r="H17" s="111">
        <v>275</v>
      </c>
      <c r="I17" s="113" t="s">
        <v>356</v>
      </c>
      <c r="J17" s="154">
        <f t="shared" si="0"/>
        <v>695</v>
      </c>
      <c r="K17" s="112">
        <v>455</v>
      </c>
      <c r="L17" s="17">
        <v>485</v>
      </c>
      <c r="M17" s="93">
        <v>500</v>
      </c>
      <c r="N17" s="88">
        <f t="shared" si="1"/>
        <v>1195</v>
      </c>
      <c r="O17" s="89">
        <v>2</v>
      </c>
    </row>
    <row r="18" spans="1:15" s="107" customFormat="1" ht="13.5" thickBot="1">
      <c r="A18" s="17">
        <v>180.2</v>
      </c>
      <c r="B18" s="91" t="s">
        <v>189</v>
      </c>
      <c r="C18" s="140" t="s">
        <v>37</v>
      </c>
      <c r="D18" s="92">
        <v>365</v>
      </c>
      <c r="E18" s="17" t="s">
        <v>377</v>
      </c>
      <c r="F18" s="93" t="s">
        <v>377</v>
      </c>
      <c r="G18" s="92">
        <v>235</v>
      </c>
      <c r="H18" s="17" t="s">
        <v>417</v>
      </c>
      <c r="I18" s="93" t="s">
        <v>365</v>
      </c>
      <c r="J18" s="154">
        <f t="shared" si="0"/>
        <v>600</v>
      </c>
      <c r="K18" s="92">
        <v>450</v>
      </c>
      <c r="L18" s="17">
        <v>490</v>
      </c>
      <c r="M18" s="93" t="s">
        <v>439</v>
      </c>
      <c r="N18" s="88">
        <f t="shared" si="1"/>
        <v>1090</v>
      </c>
      <c r="O18" s="89"/>
    </row>
    <row r="19" spans="1:15" s="127" customFormat="1" ht="13.5" thickBot="1">
      <c r="A19" s="111">
        <v>180.4</v>
      </c>
      <c r="B19" s="115" t="s">
        <v>191</v>
      </c>
      <c r="C19" s="145" t="s">
        <v>81</v>
      </c>
      <c r="D19" s="112">
        <v>310</v>
      </c>
      <c r="E19" s="111">
        <v>330</v>
      </c>
      <c r="F19" s="113">
        <v>350</v>
      </c>
      <c r="G19" s="112">
        <v>230</v>
      </c>
      <c r="H19" s="111">
        <v>250</v>
      </c>
      <c r="I19" s="113" t="s">
        <v>349</v>
      </c>
      <c r="J19" s="154">
        <f t="shared" si="0"/>
        <v>600</v>
      </c>
      <c r="K19" s="112">
        <v>500</v>
      </c>
      <c r="L19" s="111">
        <v>550</v>
      </c>
      <c r="M19" s="113">
        <v>590</v>
      </c>
      <c r="N19" s="88">
        <f t="shared" si="1"/>
        <v>1190</v>
      </c>
      <c r="O19" s="130">
        <v>3</v>
      </c>
    </row>
    <row r="20" spans="1:16" s="107" customFormat="1" ht="13.5" thickBot="1">
      <c r="A20" s="17">
        <v>181</v>
      </c>
      <c r="B20" s="91" t="s">
        <v>194</v>
      </c>
      <c r="C20" s="140" t="s">
        <v>126</v>
      </c>
      <c r="D20" s="92">
        <v>320</v>
      </c>
      <c r="E20" s="17">
        <v>350</v>
      </c>
      <c r="F20" s="93">
        <v>370</v>
      </c>
      <c r="G20" s="92" t="s">
        <v>404</v>
      </c>
      <c r="H20" s="17">
        <v>215</v>
      </c>
      <c r="I20" s="93" t="s">
        <v>420</v>
      </c>
      <c r="J20" s="154">
        <f t="shared" si="0"/>
        <v>585</v>
      </c>
      <c r="K20" s="108">
        <v>360</v>
      </c>
      <c r="L20" s="82" t="s">
        <v>346</v>
      </c>
      <c r="M20" s="110">
        <v>390</v>
      </c>
      <c r="N20" s="88">
        <f t="shared" si="1"/>
        <v>975</v>
      </c>
      <c r="O20" s="17"/>
      <c r="P20" s="25"/>
    </row>
    <row r="21" spans="1:15" s="107" customFormat="1" ht="13.5" thickBot="1">
      <c r="A21" s="17">
        <v>177</v>
      </c>
      <c r="B21" s="91" t="s">
        <v>195</v>
      </c>
      <c r="C21" s="140" t="s">
        <v>126</v>
      </c>
      <c r="D21" s="92" t="s">
        <v>380</v>
      </c>
      <c r="E21" s="17">
        <v>350</v>
      </c>
      <c r="F21" s="93" t="s">
        <v>381</v>
      </c>
      <c r="G21" s="92">
        <v>230</v>
      </c>
      <c r="H21" s="17">
        <v>250</v>
      </c>
      <c r="I21" s="93" t="s">
        <v>349</v>
      </c>
      <c r="J21" s="154">
        <f t="shared" si="0"/>
        <v>600</v>
      </c>
      <c r="K21" s="92">
        <v>360</v>
      </c>
      <c r="L21" s="17">
        <v>420</v>
      </c>
      <c r="M21" s="93">
        <v>430</v>
      </c>
      <c r="N21" s="88">
        <f t="shared" si="1"/>
        <v>1030</v>
      </c>
      <c r="O21" s="17"/>
    </row>
    <row r="22" spans="1:16" s="107" customFormat="1" ht="13.5" thickBot="1">
      <c r="A22" s="17">
        <v>177</v>
      </c>
      <c r="B22" s="91" t="s">
        <v>49</v>
      </c>
      <c r="C22" s="140" t="s">
        <v>50</v>
      </c>
      <c r="D22" s="92">
        <v>380</v>
      </c>
      <c r="E22" s="17">
        <v>405</v>
      </c>
      <c r="F22" s="93">
        <v>415</v>
      </c>
      <c r="G22" s="92">
        <v>250</v>
      </c>
      <c r="H22" s="17" t="s">
        <v>350</v>
      </c>
      <c r="I22" s="93" t="s">
        <v>350</v>
      </c>
      <c r="J22" s="154">
        <f t="shared" si="0"/>
        <v>665</v>
      </c>
      <c r="K22" s="92">
        <v>410</v>
      </c>
      <c r="L22" s="17">
        <v>445</v>
      </c>
      <c r="M22" s="93">
        <v>455</v>
      </c>
      <c r="N22" s="88">
        <f t="shared" si="1"/>
        <v>1120</v>
      </c>
      <c r="O22" s="17">
        <v>10</v>
      </c>
      <c r="P22" s="25"/>
    </row>
    <row r="23" spans="1:16" s="107" customFormat="1" ht="13.5" thickBot="1">
      <c r="A23" s="17">
        <v>178.8</v>
      </c>
      <c r="B23" s="91" t="s">
        <v>51</v>
      </c>
      <c r="C23" s="140" t="s">
        <v>50</v>
      </c>
      <c r="D23" s="92">
        <v>315</v>
      </c>
      <c r="E23" s="17">
        <v>335</v>
      </c>
      <c r="F23" s="93">
        <v>350</v>
      </c>
      <c r="G23" s="92">
        <v>205</v>
      </c>
      <c r="H23" s="17">
        <v>220</v>
      </c>
      <c r="I23" s="93" t="s">
        <v>361</v>
      </c>
      <c r="J23" s="154">
        <f t="shared" si="0"/>
        <v>570</v>
      </c>
      <c r="K23" s="92">
        <v>435</v>
      </c>
      <c r="L23" s="17">
        <v>460</v>
      </c>
      <c r="M23" s="93">
        <v>480</v>
      </c>
      <c r="N23" s="88">
        <f t="shared" si="1"/>
        <v>1050</v>
      </c>
      <c r="O23" s="17"/>
      <c r="P23" s="25"/>
    </row>
    <row r="24" spans="1:16" s="107" customFormat="1" ht="13.5" thickBot="1">
      <c r="A24" s="17">
        <v>174</v>
      </c>
      <c r="B24" s="91" t="s">
        <v>196</v>
      </c>
      <c r="C24" s="140" t="s">
        <v>102</v>
      </c>
      <c r="D24" s="92">
        <v>355</v>
      </c>
      <c r="E24" s="17">
        <v>385</v>
      </c>
      <c r="F24" s="93" t="s">
        <v>348</v>
      </c>
      <c r="G24" s="92">
        <v>245</v>
      </c>
      <c r="H24" s="17">
        <v>275</v>
      </c>
      <c r="I24" s="93">
        <v>285</v>
      </c>
      <c r="J24" s="154">
        <f t="shared" si="0"/>
        <v>670</v>
      </c>
      <c r="K24" s="92">
        <v>385</v>
      </c>
      <c r="L24" s="17">
        <v>405</v>
      </c>
      <c r="M24" s="93">
        <v>425</v>
      </c>
      <c r="N24" s="88">
        <f t="shared" si="1"/>
        <v>1095</v>
      </c>
      <c r="O24" s="17"/>
      <c r="P24" s="25"/>
    </row>
    <row r="25" spans="1:16" s="109" customFormat="1" ht="13.5" thickBot="1">
      <c r="A25" s="82">
        <v>178</v>
      </c>
      <c r="B25" s="84" t="s">
        <v>316</v>
      </c>
      <c r="C25" s="139" t="s">
        <v>223</v>
      </c>
      <c r="D25" s="108">
        <v>225</v>
      </c>
      <c r="E25" s="82" t="s">
        <v>360</v>
      </c>
      <c r="F25" s="110" t="s">
        <v>360</v>
      </c>
      <c r="G25" s="108" t="s">
        <v>396</v>
      </c>
      <c r="H25" s="82">
        <v>250</v>
      </c>
      <c r="I25" s="110">
        <v>275</v>
      </c>
      <c r="J25" s="154">
        <f t="shared" si="0"/>
        <v>500</v>
      </c>
      <c r="K25" s="108">
        <v>250</v>
      </c>
      <c r="L25" s="82">
        <v>315</v>
      </c>
      <c r="M25" s="110" t="s">
        <v>379</v>
      </c>
      <c r="N25" s="88">
        <f t="shared" si="1"/>
        <v>815</v>
      </c>
      <c r="O25" s="131"/>
      <c r="P25" s="131"/>
    </row>
    <row r="26" spans="1:16" s="109" customFormat="1" ht="13.5" thickBot="1">
      <c r="A26" s="82">
        <v>179.2</v>
      </c>
      <c r="B26" s="84" t="s">
        <v>317</v>
      </c>
      <c r="C26" s="139" t="s">
        <v>315</v>
      </c>
      <c r="D26" s="108">
        <v>405</v>
      </c>
      <c r="E26" s="82">
        <v>450</v>
      </c>
      <c r="F26" s="110" t="s">
        <v>388</v>
      </c>
      <c r="G26" s="108">
        <v>235</v>
      </c>
      <c r="H26" s="82">
        <v>255</v>
      </c>
      <c r="I26" s="110" t="s">
        <v>362</v>
      </c>
      <c r="J26" s="154">
        <f t="shared" si="0"/>
        <v>705</v>
      </c>
      <c r="K26" s="108">
        <v>500</v>
      </c>
      <c r="L26" s="82" t="s">
        <v>428</v>
      </c>
      <c r="M26" s="110" t="s">
        <v>428</v>
      </c>
      <c r="N26" s="88">
        <f t="shared" si="1"/>
        <v>1205</v>
      </c>
      <c r="O26" s="131">
        <v>1</v>
      </c>
      <c r="P26" s="131">
        <f>N26/A26</f>
        <v>6.724330357142858</v>
      </c>
    </row>
    <row r="27" spans="1:15" s="107" customFormat="1" ht="13.5" thickBot="1">
      <c r="A27" s="17">
        <v>179.2</v>
      </c>
      <c r="B27" s="91" t="s">
        <v>333</v>
      </c>
      <c r="C27" s="140" t="s">
        <v>177</v>
      </c>
      <c r="D27" s="92" t="s">
        <v>362</v>
      </c>
      <c r="E27" s="17">
        <v>275</v>
      </c>
      <c r="F27" s="93">
        <v>290</v>
      </c>
      <c r="G27" s="92" t="s">
        <v>400</v>
      </c>
      <c r="H27" s="17">
        <v>205</v>
      </c>
      <c r="I27" s="93" t="s">
        <v>421</v>
      </c>
      <c r="J27" s="154">
        <f t="shared" si="0"/>
        <v>495</v>
      </c>
      <c r="K27" s="92">
        <v>275</v>
      </c>
      <c r="L27" s="17">
        <v>295</v>
      </c>
      <c r="M27" s="93">
        <v>315</v>
      </c>
      <c r="N27" s="88">
        <f t="shared" si="1"/>
        <v>810</v>
      </c>
      <c r="O27" s="89"/>
    </row>
    <row r="28" spans="1:15" s="127" customFormat="1" ht="13.5" thickBot="1">
      <c r="A28" s="17">
        <v>169.8</v>
      </c>
      <c r="B28" s="91" t="s">
        <v>338</v>
      </c>
      <c r="C28" s="140" t="s">
        <v>193</v>
      </c>
      <c r="D28" s="92">
        <v>300</v>
      </c>
      <c r="E28" s="17">
        <v>315</v>
      </c>
      <c r="F28" s="93">
        <v>325</v>
      </c>
      <c r="G28" s="92">
        <v>170</v>
      </c>
      <c r="H28" s="17" t="s">
        <v>404</v>
      </c>
      <c r="I28" s="93" t="s">
        <v>404</v>
      </c>
      <c r="J28" s="154">
        <f t="shared" si="0"/>
        <v>495</v>
      </c>
      <c r="K28" s="92">
        <v>350</v>
      </c>
      <c r="L28" s="17">
        <v>375</v>
      </c>
      <c r="M28" s="93">
        <v>405</v>
      </c>
      <c r="N28" s="88">
        <f t="shared" si="1"/>
        <v>900</v>
      </c>
      <c r="O28" s="17"/>
    </row>
    <row r="29" spans="1:16" s="107" customFormat="1" ht="13.5" thickBot="1">
      <c r="A29" s="17">
        <v>180.6</v>
      </c>
      <c r="B29" s="84" t="s">
        <v>192</v>
      </c>
      <c r="C29" s="139" t="s">
        <v>193</v>
      </c>
      <c r="D29" s="92">
        <v>360</v>
      </c>
      <c r="E29" s="17">
        <v>390</v>
      </c>
      <c r="F29" s="93">
        <v>405</v>
      </c>
      <c r="G29" s="92">
        <v>205</v>
      </c>
      <c r="H29" s="17">
        <v>225</v>
      </c>
      <c r="I29" s="93">
        <v>230</v>
      </c>
      <c r="J29" s="154">
        <f t="shared" si="0"/>
        <v>635</v>
      </c>
      <c r="K29" s="92">
        <v>420</v>
      </c>
      <c r="L29" s="17">
        <v>445</v>
      </c>
      <c r="M29" s="93" t="s">
        <v>411</v>
      </c>
      <c r="N29" s="88">
        <f t="shared" si="1"/>
        <v>1080</v>
      </c>
      <c r="O29" s="17"/>
      <c r="P29" s="25"/>
    </row>
    <row r="30" spans="1:14" ht="13.5" thickBot="1">
      <c r="A30" s="31"/>
      <c r="B30" s="79"/>
      <c r="C30" s="132"/>
      <c r="D30" s="19"/>
      <c r="E30" s="31"/>
      <c r="F30" s="32"/>
      <c r="G30" s="19"/>
      <c r="H30" s="31"/>
      <c r="I30" s="32"/>
      <c r="J30" s="154">
        <f t="shared" si="0"/>
        <v>0</v>
      </c>
      <c r="K30" s="19"/>
      <c r="L30" s="44"/>
      <c r="M30" s="48"/>
      <c r="N30" s="88">
        <f t="shared" si="1"/>
        <v>0</v>
      </c>
    </row>
    <row r="31" spans="1:14" s="74" customFormat="1" ht="13.5" thickBot="1">
      <c r="A31" s="31"/>
      <c r="B31" s="79"/>
      <c r="C31" s="132"/>
      <c r="D31" s="19"/>
      <c r="E31" s="31"/>
      <c r="F31" s="32"/>
      <c r="G31" s="19"/>
      <c r="H31" s="31"/>
      <c r="I31" s="32"/>
      <c r="J31" s="154">
        <f t="shared" si="0"/>
        <v>0</v>
      </c>
      <c r="K31" s="19"/>
      <c r="L31" s="44"/>
      <c r="M31" s="48"/>
      <c r="N31" s="88">
        <f t="shared" si="1"/>
        <v>0</v>
      </c>
    </row>
    <row r="32" spans="1:14" s="29" customFormat="1" ht="13.5" thickBot="1">
      <c r="A32" s="31"/>
      <c r="B32" s="79"/>
      <c r="C32" s="132"/>
      <c r="D32" s="54"/>
      <c r="E32" s="53"/>
      <c r="F32" s="52"/>
      <c r="G32" s="54"/>
      <c r="H32" s="53"/>
      <c r="I32" s="52"/>
      <c r="J32" s="154">
        <f t="shared" si="0"/>
        <v>0</v>
      </c>
      <c r="K32" s="54"/>
      <c r="L32" s="71"/>
      <c r="M32" s="144"/>
      <c r="N32" s="88">
        <f t="shared" si="1"/>
        <v>0</v>
      </c>
    </row>
    <row r="33" spans="1:16" s="29" customFormat="1" ht="12.75">
      <c r="A33" s="26"/>
      <c r="B33" s="51"/>
      <c r="C33" s="51"/>
      <c r="D33" s="26"/>
      <c r="E33" s="26"/>
      <c r="F33" s="26"/>
      <c r="G33" s="26"/>
      <c r="H33" s="26"/>
      <c r="I33" s="26"/>
      <c r="J33" s="154">
        <f t="shared" si="0"/>
        <v>0</v>
      </c>
      <c r="K33" s="26"/>
      <c r="L33" s="26"/>
      <c r="M33" s="26"/>
      <c r="N33" s="26"/>
      <c r="O33" s="75"/>
      <c r="P33" s="51"/>
    </row>
    <row r="34" spans="1:16" s="74" customFormat="1" ht="12.75">
      <c r="A34" s="26"/>
      <c r="B34" s="51"/>
      <c r="C34" s="51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51"/>
      <c r="P34" s="75"/>
    </row>
    <row r="35" spans="15:16" ht="12.75">
      <c r="O35" s="23"/>
      <c r="P35" s="23"/>
    </row>
    <row r="36" ht="12.75">
      <c r="P36" s="23"/>
    </row>
    <row r="37" spans="1:14" ht="12.75">
      <c r="A37" s="26"/>
      <c r="B37" s="27"/>
      <c r="C37" s="27"/>
      <c r="D37" s="26"/>
      <c r="E37" s="26"/>
      <c r="F37" s="26"/>
      <c r="G37" s="26"/>
      <c r="H37" s="26"/>
      <c r="I37" s="26"/>
      <c r="J37" s="50"/>
      <c r="K37" s="26"/>
      <c r="L37" s="26"/>
      <c r="M37" s="26"/>
      <c r="N37" s="26"/>
    </row>
    <row r="38" spans="1:15" ht="12.75">
      <c r="A38" s="22"/>
      <c r="B38" s="23"/>
      <c r="C38" s="23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6"/>
    </row>
    <row r="39" spans="1:15" s="29" customFormat="1" ht="12.75">
      <c r="A39" s="22"/>
      <c r="B39" s="23"/>
      <c r="C39" s="23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/>
    </row>
    <row r="40" spans="1:14" ht="12.75">
      <c r="A40" s="22"/>
      <c r="B40" s="23"/>
      <c r="C40" s="23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</row>
  </sheetData>
  <sheetProtection/>
  <mergeCells count="6">
    <mergeCell ref="A1:A2"/>
    <mergeCell ref="O1:O2"/>
    <mergeCell ref="B1:C1"/>
    <mergeCell ref="D1:F1"/>
    <mergeCell ref="G1:J1"/>
    <mergeCell ref="K1:M1"/>
  </mergeCells>
  <printOptions/>
  <pageMargins left="0" right="0" top="0.5" bottom="0.5" header="0.5" footer="0.5"/>
  <pageSetup horizontalDpi="300" verticalDpi="30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40"/>
  <sheetViews>
    <sheetView zoomScalePageLayoutView="0" workbookViewId="0" topLeftCell="A1">
      <selection activeCell="P9" sqref="P9"/>
    </sheetView>
  </sheetViews>
  <sheetFormatPr defaultColWidth="9.140625" defaultRowHeight="12.75"/>
  <cols>
    <col min="1" max="1" width="6.7109375" style="8" customWidth="1"/>
    <col min="2" max="3" width="18.28125" style="0" customWidth="1"/>
    <col min="4" max="13" width="8.140625" style="8" customWidth="1"/>
    <col min="14" max="14" width="8.28125" style="8" customWidth="1"/>
    <col min="15" max="16" width="2.7109375" style="0" customWidth="1"/>
  </cols>
  <sheetData>
    <row r="1" spans="1:15" ht="20.25" customHeight="1">
      <c r="A1" s="161" t="s">
        <v>13</v>
      </c>
      <c r="B1" s="164" t="s">
        <v>28</v>
      </c>
      <c r="C1" s="164"/>
      <c r="D1" s="164" t="s">
        <v>0</v>
      </c>
      <c r="E1" s="164"/>
      <c r="F1" s="164"/>
      <c r="G1" s="164" t="s">
        <v>1</v>
      </c>
      <c r="H1" s="164"/>
      <c r="I1" s="164"/>
      <c r="J1" s="164"/>
      <c r="K1" s="164" t="s">
        <v>2</v>
      </c>
      <c r="L1" s="164"/>
      <c r="M1" s="164"/>
      <c r="N1" s="12" t="s">
        <v>3</v>
      </c>
      <c r="O1" s="162" t="s">
        <v>14</v>
      </c>
    </row>
    <row r="2" spans="1:15" ht="13.5" thickBot="1">
      <c r="A2" s="161"/>
      <c r="B2" s="1" t="s">
        <v>4</v>
      </c>
      <c r="C2" s="1" t="s">
        <v>5</v>
      </c>
      <c r="D2" s="2" t="s">
        <v>6</v>
      </c>
      <c r="E2" s="2" t="s">
        <v>7</v>
      </c>
      <c r="F2" s="2" t="s">
        <v>8</v>
      </c>
      <c r="G2" s="28" t="s">
        <v>9</v>
      </c>
      <c r="H2" s="28" t="s">
        <v>10</v>
      </c>
      <c r="I2" s="28" t="s">
        <v>11</v>
      </c>
      <c r="J2" s="2" t="s">
        <v>12</v>
      </c>
      <c r="K2" s="28" t="s">
        <v>6</v>
      </c>
      <c r="L2" s="28" t="s">
        <v>10</v>
      </c>
      <c r="M2" s="28" t="s">
        <v>8</v>
      </c>
      <c r="N2" s="13"/>
      <c r="O2" s="163"/>
    </row>
    <row r="3" spans="1:15" s="109" customFormat="1" ht="13.5" thickBot="1">
      <c r="A3" s="82">
        <v>191.2</v>
      </c>
      <c r="B3" s="91" t="s">
        <v>61</v>
      </c>
      <c r="C3" s="140" t="s">
        <v>17</v>
      </c>
      <c r="D3" s="85">
        <v>365</v>
      </c>
      <c r="E3" s="86">
        <v>385</v>
      </c>
      <c r="F3" s="87" t="s">
        <v>348</v>
      </c>
      <c r="G3" s="85">
        <v>165</v>
      </c>
      <c r="H3" s="86">
        <v>190</v>
      </c>
      <c r="I3" s="87" t="s">
        <v>395</v>
      </c>
      <c r="J3" s="154">
        <f>MAX(D3:F3)+MAX(G3:I3)</f>
        <v>575</v>
      </c>
      <c r="K3" s="85">
        <v>465</v>
      </c>
      <c r="L3" s="86">
        <v>490</v>
      </c>
      <c r="M3" s="87">
        <v>500</v>
      </c>
      <c r="N3" s="88">
        <f>J3+MAX(K3:M3)</f>
        <v>1075</v>
      </c>
      <c r="O3" s="100"/>
    </row>
    <row r="4" spans="1:15" s="109" customFormat="1" ht="13.5" thickBot="1">
      <c r="A4" s="82">
        <v>191</v>
      </c>
      <c r="B4" s="91" t="s">
        <v>62</v>
      </c>
      <c r="C4" s="140" t="s">
        <v>17</v>
      </c>
      <c r="D4" s="108">
        <v>335</v>
      </c>
      <c r="E4" s="82">
        <v>350</v>
      </c>
      <c r="F4" s="110">
        <v>365</v>
      </c>
      <c r="G4" s="108">
        <v>215</v>
      </c>
      <c r="H4" s="82" t="s">
        <v>420</v>
      </c>
      <c r="I4" s="110">
        <v>230</v>
      </c>
      <c r="J4" s="154">
        <f aca="true" t="shared" si="0" ref="J4:J29">MAX(D4:F4)+MAX(G4:I4)</f>
        <v>595</v>
      </c>
      <c r="K4" s="108">
        <v>455</v>
      </c>
      <c r="L4" s="82">
        <v>495</v>
      </c>
      <c r="M4" s="110">
        <v>510</v>
      </c>
      <c r="N4" s="88">
        <f aca="true" t="shared" si="1" ref="N4:N29">J4+MAX(K4:M4)</f>
        <v>1105</v>
      </c>
      <c r="O4" s="100"/>
    </row>
    <row r="5" spans="1:15" s="107" customFormat="1" ht="13.5" thickBot="1">
      <c r="A5" s="17">
        <v>185.6</v>
      </c>
      <c r="B5" s="91" t="s">
        <v>197</v>
      </c>
      <c r="C5" s="140" t="s">
        <v>94</v>
      </c>
      <c r="D5" s="92" t="s">
        <v>377</v>
      </c>
      <c r="E5" s="17">
        <v>405</v>
      </c>
      <c r="F5" s="93" t="s">
        <v>347</v>
      </c>
      <c r="G5" s="92">
        <v>255</v>
      </c>
      <c r="H5" s="17">
        <v>270</v>
      </c>
      <c r="I5" s="93">
        <v>285</v>
      </c>
      <c r="J5" s="154">
        <f t="shared" si="0"/>
        <v>690</v>
      </c>
      <c r="K5" s="92">
        <v>500</v>
      </c>
      <c r="L5" s="17">
        <v>520</v>
      </c>
      <c r="M5" s="93">
        <v>530</v>
      </c>
      <c r="N5" s="88">
        <f t="shared" si="1"/>
        <v>1220</v>
      </c>
      <c r="O5" s="89">
        <v>3</v>
      </c>
    </row>
    <row r="6" spans="1:15" s="107" customFormat="1" ht="13.5" thickBot="1">
      <c r="A6" s="17">
        <v>189.8</v>
      </c>
      <c r="B6" s="91" t="s">
        <v>198</v>
      </c>
      <c r="C6" s="140" t="s">
        <v>199</v>
      </c>
      <c r="D6" s="92">
        <v>335</v>
      </c>
      <c r="E6" s="17">
        <v>355</v>
      </c>
      <c r="F6" s="93" t="s">
        <v>381</v>
      </c>
      <c r="G6" s="92" t="s">
        <v>352</v>
      </c>
      <c r="H6" s="17">
        <v>275</v>
      </c>
      <c r="I6" s="93" t="s">
        <v>364</v>
      </c>
      <c r="J6" s="154">
        <f t="shared" si="0"/>
        <v>630</v>
      </c>
      <c r="K6" s="92">
        <v>435</v>
      </c>
      <c r="L6" s="17">
        <v>455</v>
      </c>
      <c r="M6" s="93">
        <v>470</v>
      </c>
      <c r="N6" s="88">
        <f t="shared" si="1"/>
        <v>1100</v>
      </c>
      <c r="O6" s="89"/>
    </row>
    <row r="7" spans="1:15" s="107" customFormat="1" ht="13.5" thickBot="1">
      <c r="A7" s="17">
        <v>190.4</v>
      </c>
      <c r="B7" s="91" t="s">
        <v>201</v>
      </c>
      <c r="C7" s="140" t="s">
        <v>202</v>
      </c>
      <c r="D7" s="92" t="s">
        <v>378</v>
      </c>
      <c r="E7" s="17">
        <v>405</v>
      </c>
      <c r="F7" s="93" t="s">
        <v>382</v>
      </c>
      <c r="G7" s="92">
        <v>225</v>
      </c>
      <c r="H7" s="17" t="s">
        <v>417</v>
      </c>
      <c r="I7" s="93" t="s">
        <v>365</v>
      </c>
      <c r="J7" s="154">
        <f t="shared" si="0"/>
        <v>630</v>
      </c>
      <c r="K7" s="92">
        <v>475</v>
      </c>
      <c r="L7" s="17" t="s">
        <v>406</v>
      </c>
      <c r="M7" s="93" t="s">
        <v>406</v>
      </c>
      <c r="N7" s="88">
        <f t="shared" si="1"/>
        <v>1105</v>
      </c>
      <c r="O7" s="89"/>
    </row>
    <row r="8" spans="1:16" s="107" customFormat="1" ht="13.5" thickBot="1">
      <c r="A8" s="17">
        <v>188.6</v>
      </c>
      <c r="B8" s="84" t="s">
        <v>56</v>
      </c>
      <c r="C8" s="139" t="s">
        <v>20</v>
      </c>
      <c r="D8" s="92">
        <v>390</v>
      </c>
      <c r="E8" s="17">
        <v>405</v>
      </c>
      <c r="F8" s="93">
        <v>420</v>
      </c>
      <c r="G8" s="92">
        <v>280</v>
      </c>
      <c r="H8" s="17">
        <v>300</v>
      </c>
      <c r="I8" s="93">
        <v>310</v>
      </c>
      <c r="J8" s="154">
        <f t="shared" si="0"/>
        <v>730</v>
      </c>
      <c r="K8" s="92">
        <v>465</v>
      </c>
      <c r="L8" s="17">
        <v>490</v>
      </c>
      <c r="M8" s="93">
        <v>510</v>
      </c>
      <c r="N8" s="88">
        <f t="shared" si="1"/>
        <v>1240</v>
      </c>
      <c r="O8" s="89">
        <v>1</v>
      </c>
      <c r="P8" s="107">
        <f>N8/A8</f>
        <v>6.574761399787911</v>
      </c>
    </row>
    <row r="9" spans="1:15" s="107" customFormat="1" ht="13.5" thickBot="1">
      <c r="A9" s="17">
        <v>193</v>
      </c>
      <c r="B9" s="91" t="s">
        <v>203</v>
      </c>
      <c r="C9" s="140" t="s">
        <v>73</v>
      </c>
      <c r="D9" s="92">
        <v>335</v>
      </c>
      <c r="E9" s="17">
        <v>365</v>
      </c>
      <c r="F9" s="93" t="s">
        <v>383</v>
      </c>
      <c r="G9" s="92">
        <v>265</v>
      </c>
      <c r="H9" s="17">
        <v>280</v>
      </c>
      <c r="I9" s="93" t="s">
        <v>358</v>
      </c>
      <c r="J9" s="154">
        <f t="shared" si="0"/>
        <v>645</v>
      </c>
      <c r="K9" s="92">
        <v>435</v>
      </c>
      <c r="L9" s="17" t="s">
        <v>411</v>
      </c>
      <c r="M9" s="93">
        <v>465</v>
      </c>
      <c r="N9" s="88">
        <f t="shared" si="1"/>
        <v>1110</v>
      </c>
      <c r="O9" s="89"/>
    </row>
    <row r="10" spans="1:15" s="107" customFormat="1" ht="13.5" thickBot="1">
      <c r="A10" s="111">
        <v>189.2</v>
      </c>
      <c r="B10" s="91" t="s">
        <v>204</v>
      </c>
      <c r="C10" s="140" t="s">
        <v>133</v>
      </c>
      <c r="D10" s="92">
        <v>330</v>
      </c>
      <c r="E10" s="17">
        <v>350</v>
      </c>
      <c r="F10" s="93" t="s">
        <v>381</v>
      </c>
      <c r="G10" s="92">
        <v>220</v>
      </c>
      <c r="H10" s="17">
        <v>230</v>
      </c>
      <c r="I10" s="93" t="s">
        <v>396</v>
      </c>
      <c r="J10" s="154">
        <f t="shared" si="0"/>
        <v>580</v>
      </c>
      <c r="K10" s="92">
        <v>360</v>
      </c>
      <c r="L10" s="17">
        <v>385</v>
      </c>
      <c r="M10" s="93">
        <v>410</v>
      </c>
      <c r="N10" s="88">
        <f t="shared" si="1"/>
        <v>990</v>
      </c>
      <c r="O10" s="89"/>
    </row>
    <row r="11" spans="1:15" s="107" customFormat="1" ht="13.5" thickBot="1">
      <c r="A11" s="111">
        <v>191</v>
      </c>
      <c r="B11" s="91" t="s">
        <v>205</v>
      </c>
      <c r="C11" s="140" t="s">
        <v>206</v>
      </c>
      <c r="D11" s="92" t="s">
        <v>378</v>
      </c>
      <c r="E11" s="17">
        <v>385</v>
      </c>
      <c r="F11" s="93">
        <v>405</v>
      </c>
      <c r="G11" s="92">
        <v>235</v>
      </c>
      <c r="H11" s="17">
        <v>245</v>
      </c>
      <c r="I11" s="93" t="s">
        <v>349</v>
      </c>
      <c r="J11" s="154">
        <f t="shared" si="0"/>
        <v>650</v>
      </c>
      <c r="K11" s="92">
        <v>410</v>
      </c>
      <c r="L11" s="17">
        <v>425</v>
      </c>
      <c r="M11" s="93">
        <v>435</v>
      </c>
      <c r="N11" s="88">
        <f t="shared" si="1"/>
        <v>1085</v>
      </c>
      <c r="O11" s="89"/>
    </row>
    <row r="12" spans="1:15" s="107" customFormat="1" ht="13.5" thickBot="1">
      <c r="A12" s="111">
        <v>186</v>
      </c>
      <c r="B12" s="91" t="s">
        <v>207</v>
      </c>
      <c r="C12" s="140" t="s">
        <v>87</v>
      </c>
      <c r="D12" s="92">
        <v>380</v>
      </c>
      <c r="E12" s="17">
        <v>390</v>
      </c>
      <c r="F12" s="93">
        <v>400</v>
      </c>
      <c r="G12" s="92">
        <v>265</v>
      </c>
      <c r="H12" s="17">
        <v>275</v>
      </c>
      <c r="I12" s="93">
        <v>280</v>
      </c>
      <c r="J12" s="154">
        <f t="shared" si="0"/>
        <v>680</v>
      </c>
      <c r="K12" s="92">
        <v>450</v>
      </c>
      <c r="L12" s="17">
        <v>470</v>
      </c>
      <c r="M12" s="93" t="s">
        <v>408</v>
      </c>
      <c r="N12" s="88">
        <f t="shared" si="1"/>
        <v>1150</v>
      </c>
      <c r="O12" s="89">
        <v>5</v>
      </c>
    </row>
    <row r="13" spans="1:15" s="107" customFormat="1" ht="13.5" thickBot="1">
      <c r="A13" s="92">
        <v>192.2</v>
      </c>
      <c r="B13" s="91" t="s">
        <v>208</v>
      </c>
      <c r="C13" s="140" t="s">
        <v>75</v>
      </c>
      <c r="D13" s="92">
        <v>385</v>
      </c>
      <c r="E13" s="17">
        <v>405</v>
      </c>
      <c r="F13" s="93">
        <v>415</v>
      </c>
      <c r="G13" s="92">
        <v>215</v>
      </c>
      <c r="H13" s="17" t="s">
        <v>420</v>
      </c>
      <c r="I13" s="93">
        <v>230</v>
      </c>
      <c r="J13" s="154">
        <f t="shared" si="0"/>
        <v>645</v>
      </c>
      <c r="K13" s="92">
        <v>420</v>
      </c>
      <c r="L13" s="17">
        <v>435</v>
      </c>
      <c r="M13" s="93">
        <v>450</v>
      </c>
      <c r="N13" s="88">
        <f t="shared" si="1"/>
        <v>1095</v>
      </c>
      <c r="O13" s="89"/>
    </row>
    <row r="14" spans="1:14" s="107" customFormat="1" ht="13.5" thickBot="1">
      <c r="A14" s="92">
        <v>194</v>
      </c>
      <c r="B14" s="91" t="s">
        <v>209</v>
      </c>
      <c r="C14" s="140" t="s">
        <v>210</v>
      </c>
      <c r="D14" s="92">
        <v>320</v>
      </c>
      <c r="E14" s="17">
        <v>335</v>
      </c>
      <c r="F14" s="93" t="s">
        <v>375</v>
      </c>
      <c r="G14" s="92">
        <v>255</v>
      </c>
      <c r="H14" s="17" t="s">
        <v>362</v>
      </c>
      <c r="I14" s="93" t="s">
        <v>362</v>
      </c>
      <c r="J14" s="154">
        <f t="shared" si="0"/>
        <v>590</v>
      </c>
      <c r="K14" s="92">
        <v>430</v>
      </c>
      <c r="L14" s="17" t="s">
        <v>431</v>
      </c>
      <c r="M14" s="93">
        <v>455</v>
      </c>
      <c r="N14" s="88">
        <f t="shared" si="1"/>
        <v>1045</v>
      </c>
    </row>
    <row r="15" spans="1:15" s="107" customFormat="1" ht="13.5" thickBot="1">
      <c r="A15" s="17">
        <v>194</v>
      </c>
      <c r="B15" s="91" t="s">
        <v>211</v>
      </c>
      <c r="C15" s="140" t="s">
        <v>99</v>
      </c>
      <c r="D15" s="92" t="s">
        <v>373</v>
      </c>
      <c r="E15" s="17" t="s">
        <v>373</v>
      </c>
      <c r="F15" s="93">
        <v>370</v>
      </c>
      <c r="G15" s="92">
        <v>275</v>
      </c>
      <c r="H15" s="17">
        <v>290</v>
      </c>
      <c r="I15" s="93">
        <v>305</v>
      </c>
      <c r="J15" s="154">
        <f t="shared" si="0"/>
        <v>675</v>
      </c>
      <c r="K15" s="92" t="s">
        <v>388</v>
      </c>
      <c r="L15" s="17" t="s">
        <v>388</v>
      </c>
      <c r="M15" s="93">
        <v>475</v>
      </c>
      <c r="N15" s="88">
        <f t="shared" si="1"/>
        <v>1150</v>
      </c>
      <c r="O15" s="107">
        <v>6</v>
      </c>
    </row>
    <row r="16" spans="1:15" s="107" customFormat="1" ht="13.5" thickBot="1">
      <c r="A16" s="111">
        <v>193.4</v>
      </c>
      <c r="B16" s="91" t="s">
        <v>212</v>
      </c>
      <c r="C16" s="140" t="s">
        <v>100</v>
      </c>
      <c r="D16" s="112" t="s">
        <v>359</v>
      </c>
      <c r="E16" s="111">
        <v>365</v>
      </c>
      <c r="F16" s="113">
        <v>385</v>
      </c>
      <c r="G16" s="112">
        <v>300</v>
      </c>
      <c r="H16" s="111" t="s">
        <v>371</v>
      </c>
      <c r="I16" s="113" t="s">
        <v>371</v>
      </c>
      <c r="J16" s="154">
        <f t="shared" si="0"/>
        <v>685</v>
      </c>
      <c r="K16" s="112">
        <v>405</v>
      </c>
      <c r="L16" s="111">
        <v>435</v>
      </c>
      <c r="M16" s="113">
        <v>455</v>
      </c>
      <c r="N16" s="88">
        <f t="shared" si="1"/>
        <v>1140</v>
      </c>
      <c r="O16" s="107">
        <v>7</v>
      </c>
    </row>
    <row r="17" spans="1:14" s="107" customFormat="1" ht="13.5" thickBot="1">
      <c r="A17" s="17">
        <v>192</v>
      </c>
      <c r="B17" s="91" t="s">
        <v>213</v>
      </c>
      <c r="C17" s="140" t="s">
        <v>119</v>
      </c>
      <c r="D17" s="92">
        <v>365</v>
      </c>
      <c r="E17" s="17">
        <v>385</v>
      </c>
      <c r="F17" s="93">
        <v>400</v>
      </c>
      <c r="G17" s="92" t="s">
        <v>352</v>
      </c>
      <c r="H17" s="17">
        <v>270</v>
      </c>
      <c r="I17" s="93" t="s">
        <v>364</v>
      </c>
      <c r="J17" s="154">
        <f t="shared" si="0"/>
        <v>670</v>
      </c>
      <c r="K17" s="92">
        <v>400</v>
      </c>
      <c r="L17" s="17">
        <v>405</v>
      </c>
      <c r="M17" s="93">
        <v>420</v>
      </c>
      <c r="N17" s="88">
        <f t="shared" si="1"/>
        <v>1090</v>
      </c>
    </row>
    <row r="18" spans="1:15" s="107" customFormat="1" ht="13.5" thickBot="1">
      <c r="A18" s="17">
        <v>189.4</v>
      </c>
      <c r="B18" s="84" t="s">
        <v>214</v>
      </c>
      <c r="C18" s="139" t="s">
        <v>215</v>
      </c>
      <c r="D18" s="92" t="s">
        <v>379</v>
      </c>
      <c r="E18" s="17" t="s">
        <v>379</v>
      </c>
      <c r="F18" s="93">
        <v>400</v>
      </c>
      <c r="G18" s="92">
        <v>250</v>
      </c>
      <c r="H18" s="17">
        <v>270</v>
      </c>
      <c r="I18" s="93">
        <v>290</v>
      </c>
      <c r="J18" s="154">
        <f t="shared" si="0"/>
        <v>690</v>
      </c>
      <c r="K18" s="92">
        <v>400</v>
      </c>
      <c r="L18" s="17">
        <v>435</v>
      </c>
      <c r="M18" s="93">
        <v>470</v>
      </c>
      <c r="N18" s="88">
        <f t="shared" si="1"/>
        <v>1160</v>
      </c>
      <c r="O18" s="107">
        <v>4</v>
      </c>
    </row>
    <row r="19" spans="1:15" s="107" customFormat="1" ht="13.5" thickBot="1">
      <c r="A19" s="17">
        <v>193.3</v>
      </c>
      <c r="B19" s="91" t="s">
        <v>216</v>
      </c>
      <c r="C19" s="140" t="s">
        <v>37</v>
      </c>
      <c r="D19" s="92">
        <v>315</v>
      </c>
      <c r="E19" s="17">
        <v>330</v>
      </c>
      <c r="F19" s="93" t="s">
        <v>380</v>
      </c>
      <c r="G19" s="92">
        <v>225</v>
      </c>
      <c r="H19" s="17">
        <v>240</v>
      </c>
      <c r="I19" s="93">
        <v>250</v>
      </c>
      <c r="J19" s="154">
        <f t="shared" si="0"/>
        <v>580</v>
      </c>
      <c r="K19" s="92">
        <v>405</v>
      </c>
      <c r="L19" s="17">
        <v>440</v>
      </c>
      <c r="M19" s="93">
        <v>460</v>
      </c>
      <c r="N19" s="88">
        <f t="shared" si="1"/>
        <v>1040</v>
      </c>
      <c r="O19" s="127"/>
    </row>
    <row r="20" spans="1:15" s="127" customFormat="1" ht="13.5" thickBot="1">
      <c r="A20" s="17">
        <v>184.5</v>
      </c>
      <c r="B20" s="91" t="s">
        <v>217</v>
      </c>
      <c r="C20" s="140" t="s">
        <v>37</v>
      </c>
      <c r="D20" s="92" t="s">
        <v>380</v>
      </c>
      <c r="E20" s="17">
        <v>350</v>
      </c>
      <c r="F20" s="93" t="s">
        <v>359</v>
      </c>
      <c r="G20" s="92" t="s">
        <v>394</v>
      </c>
      <c r="H20" s="17">
        <v>250</v>
      </c>
      <c r="I20" s="93" t="s">
        <v>349</v>
      </c>
      <c r="J20" s="154">
        <f t="shared" si="0"/>
        <v>600</v>
      </c>
      <c r="K20" s="92">
        <v>470</v>
      </c>
      <c r="L20" s="17" t="s">
        <v>406</v>
      </c>
      <c r="M20" s="93" t="s">
        <v>406</v>
      </c>
      <c r="N20" s="88">
        <f t="shared" si="1"/>
        <v>1070</v>
      </c>
      <c r="O20" s="107"/>
    </row>
    <row r="21" spans="1:15" s="107" customFormat="1" ht="13.5" thickBot="1">
      <c r="A21" s="17">
        <v>185.9</v>
      </c>
      <c r="B21" s="91" t="s">
        <v>190</v>
      </c>
      <c r="C21" s="140" t="s">
        <v>37</v>
      </c>
      <c r="D21" s="92" t="s">
        <v>366</v>
      </c>
      <c r="E21" s="17">
        <v>330</v>
      </c>
      <c r="F21" s="93">
        <v>345</v>
      </c>
      <c r="G21" s="92">
        <v>245</v>
      </c>
      <c r="H21" s="17">
        <v>255</v>
      </c>
      <c r="I21" s="93">
        <v>265</v>
      </c>
      <c r="J21" s="154">
        <f t="shared" si="0"/>
        <v>610</v>
      </c>
      <c r="K21" s="92">
        <v>430</v>
      </c>
      <c r="L21" s="82" t="s">
        <v>409</v>
      </c>
      <c r="M21" s="110">
        <v>510</v>
      </c>
      <c r="N21" s="88">
        <f t="shared" si="1"/>
        <v>1120</v>
      </c>
      <c r="O21" s="127">
        <v>10</v>
      </c>
    </row>
    <row r="22" spans="1:15" s="127" customFormat="1" ht="13.5" thickBot="1">
      <c r="A22" s="111">
        <v>188.6</v>
      </c>
      <c r="B22" s="115" t="s">
        <v>218</v>
      </c>
      <c r="C22" s="145" t="s">
        <v>81</v>
      </c>
      <c r="D22" s="112">
        <v>380</v>
      </c>
      <c r="E22" s="111">
        <v>410</v>
      </c>
      <c r="F22" s="113">
        <v>425</v>
      </c>
      <c r="G22" s="112">
        <v>265</v>
      </c>
      <c r="H22" s="111">
        <v>285</v>
      </c>
      <c r="I22" s="113">
        <v>295</v>
      </c>
      <c r="J22" s="154">
        <f t="shared" si="0"/>
        <v>720</v>
      </c>
      <c r="K22" s="112">
        <v>455</v>
      </c>
      <c r="L22" s="111">
        <v>480</v>
      </c>
      <c r="M22" s="113">
        <v>510</v>
      </c>
      <c r="N22" s="88">
        <f t="shared" si="1"/>
        <v>1230</v>
      </c>
      <c r="O22" s="107">
        <v>2</v>
      </c>
    </row>
    <row r="23" spans="1:15" s="107" customFormat="1" ht="13.5" thickBot="1">
      <c r="A23" s="17">
        <v>185.6</v>
      </c>
      <c r="B23" s="91" t="s">
        <v>219</v>
      </c>
      <c r="C23" s="140" t="s">
        <v>126</v>
      </c>
      <c r="D23" s="92">
        <v>350</v>
      </c>
      <c r="E23" s="17">
        <v>365</v>
      </c>
      <c r="F23" s="93">
        <v>380</v>
      </c>
      <c r="G23" s="92">
        <v>210</v>
      </c>
      <c r="H23" s="17">
        <v>220</v>
      </c>
      <c r="I23" s="93">
        <v>230</v>
      </c>
      <c r="J23" s="154">
        <f t="shared" si="0"/>
        <v>610</v>
      </c>
      <c r="K23" s="92">
        <v>370</v>
      </c>
      <c r="L23" s="17">
        <v>420</v>
      </c>
      <c r="M23" s="93">
        <v>440</v>
      </c>
      <c r="N23" s="88">
        <f t="shared" si="1"/>
        <v>1050</v>
      </c>
      <c r="O23" s="25"/>
    </row>
    <row r="24" spans="1:15" s="107" customFormat="1" ht="13.5" thickBot="1">
      <c r="A24" s="17">
        <v>190</v>
      </c>
      <c r="B24" s="91" t="s">
        <v>220</v>
      </c>
      <c r="C24" s="140" t="s">
        <v>102</v>
      </c>
      <c r="D24" s="92" t="s">
        <v>359</v>
      </c>
      <c r="E24" s="17">
        <v>385</v>
      </c>
      <c r="F24" s="93" t="s">
        <v>377</v>
      </c>
      <c r="G24" s="92">
        <v>245</v>
      </c>
      <c r="H24" s="17">
        <v>275</v>
      </c>
      <c r="I24" s="93">
        <v>285</v>
      </c>
      <c r="J24" s="154">
        <f t="shared" si="0"/>
        <v>670</v>
      </c>
      <c r="K24" s="92">
        <v>425</v>
      </c>
      <c r="L24" s="17">
        <v>450</v>
      </c>
      <c r="M24" s="93">
        <v>465</v>
      </c>
      <c r="N24" s="88">
        <f t="shared" si="1"/>
        <v>1135</v>
      </c>
      <c r="O24" s="25">
        <v>8</v>
      </c>
    </row>
    <row r="25" spans="1:17" s="107" customFormat="1" ht="13.5" thickBot="1">
      <c r="A25" s="17">
        <v>193.2</v>
      </c>
      <c r="B25" s="91" t="s">
        <v>221</v>
      </c>
      <c r="C25" s="140" t="s">
        <v>84</v>
      </c>
      <c r="D25" s="92">
        <v>315</v>
      </c>
      <c r="E25" s="17">
        <v>350</v>
      </c>
      <c r="F25" s="93">
        <v>405</v>
      </c>
      <c r="G25" s="92">
        <v>205</v>
      </c>
      <c r="H25" s="17" t="s">
        <v>420</v>
      </c>
      <c r="I25" s="93" t="s">
        <v>420</v>
      </c>
      <c r="J25" s="154">
        <f t="shared" si="0"/>
        <v>610</v>
      </c>
      <c r="K25" s="92">
        <v>450</v>
      </c>
      <c r="L25" s="17">
        <v>510</v>
      </c>
      <c r="M25" s="93" t="s">
        <v>436</v>
      </c>
      <c r="N25" s="88">
        <f t="shared" si="1"/>
        <v>1120</v>
      </c>
      <c r="O25" s="25"/>
      <c r="P25" s="25"/>
      <c r="Q25" s="25"/>
    </row>
    <row r="26" spans="1:17" s="109" customFormat="1" ht="13.5" thickBot="1">
      <c r="A26" s="82">
        <v>190.3</v>
      </c>
      <c r="B26" s="84" t="s">
        <v>318</v>
      </c>
      <c r="C26" s="139" t="s">
        <v>223</v>
      </c>
      <c r="D26" s="108" t="s">
        <v>358</v>
      </c>
      <c r="E26" s="82" t="s">
        <v>358</v>
      </c>
      <c r="F26" s="110" t="s">
        <v>358</v>
      </c>
      <c r="G26" s="108">
        <v>205</v>
      </c>
      <c r="H26" s="82" t="s">
        <v>395</v>
      </c>
      <c r="I26" s="110">
        <v>215</v>
      </c>
      <c r="J26" s="154">
        <f t="shared" si="0"/>
        <v>215</v>
      </c>
      <c r="K26" s="108">
        <v>335</v>
      </c>
      <c r="L26" s="82" t="s">
        <v>383</v>
      </c>
      <c r="M26" s="110" t="s">
        <v>379</v>
      </c>
      <c r="N26" s="88">
        <f t="shared" si="1"/>
        <v>550</v>
      </c>
      <c r="O26" s="131"/>
      <c r="P26" s="131"/>
      <c r="Q26" s="131"/>
    </row>
    <row r="27" spans="1:15" ht="13.5" thickBot="1">
      <c r="A27" s="17">
        <v>186.2</v>
      </c>
      <c r="B27" s="91" t="s">
        <v>376</v>
      </c>
      <c r="C27" s="140" t="s">
        <v>183</v>
      </c>
      <c r="D27" s="92">
        <v>330</v>
      </c>
      <c r="E27" s="17" t="s">
        <v>380</v>
      </c>
      <c r="F27" s="93">
        <v>365</v>
      </c>
      <c r="G27" s="92">
        <v>245</v>
      </c>
      <c r="H27" s="17" t="s">
        <v>352</v>
      </c>
      <c r="I27" s="93" t="s">
        <v>352</v>
      </c>
      <c r="J27" s="154">
        <f t="shared" si="0"/>
        <v>610</v>
      </c>
      <c r="K27" s="92">
        <v>500</v>
      </c>
      <c r="L27" s="82">
        <v>520</v>
      </c>
      <c r="M27" s="110" t="s">
        <v>437</v>
      </c>
      <c r="N27" s="88">
        <f t="shared" si="1"/>
        <v>1130</v>
      </c>
      <c r="O27">
        <v>9</v>
      </c>
    </row>
    <row r="28" spans="1:14" s="74" customFormat="1" ht="13.5" thickBot="1">
      <c r="A28" s="31"/>
      <c r="B28" s="79"/>
      <c r="C28" s="132"/>
      <c r="D28" s="19"/>
      <c r="E28" s="31"/>
      <c r="F28" s="32"/>
      <c r="G28" s="19"/>
      <c r="H28" s="31"/>
      <c r="I28" s="32"/>
      <c r="J28" s="154">
        <f t="shared" si="0"/>
        <v>0</v>
      </c>
      <c r="K28" s="19"/>
      <c r="L28" s="44"/>
      <c r="M28" s="48"/>
      <c r="N28" s="88">
        <f t="shared" si="1"/>
        <v>0</v>
      </c>
    </row>
    <row r="29" spans="1:14" s="29" customFormat="1" ht="13.5" thickBot="1">
      <c r="A29" s="31"/>
      <c r="B29" s="79"/>
      <c r="C29" s="132"/>
      <c r="D29" s="54"/>
      <c r="E29" s="53"/>
      <c r="F29" s="52"/>
      <c r="G29" s="54"/>
      <c r="H29" s="53"/>
      <c r="I29" s="52"/>
      <c r="J29" s="154">
        <f t="shared" si="0"/>
        <v>0</v>
      </c>
      <c r="K29" s="54"/>
      <c r="L29" s="71"/>
      <c r="M29" s="144"/>
      <c r="N29" s="88">
        <f t="shared" si="1"/>
        <v>0</v>
      </c>
    </row>
    <row r="30" spans="1:17" s="29" customFormat="1" ht="12.75">
      <c r="A30" s="26"/>
      <c r="B30" s="27"/>
      <c r="C30" s="27"/>
      <c r="D30" s="26"/>
      <c r="E30" s="26"/>
      <c r="F30" s="26"/>
      <c r="G30" s="26"/>
      <c r="H30" s="26"/>
      <c r="I30" s="26"/>
      <c r="J30" s="50"/>
      <c r="K30" s="26"/>
      <c r="L30" s="26"/>
      <c r="M30" s="26"/>
      <c r="N30" s="26"/>
      <c r="O30" s="75"/>
      <c r="P30" s="51"/>
      <c r="Q30" s="51"/>
    </row>
    <row r="31" spans="1:17" s="74" customFormat="1" ht="12.75">
      <c r="A31" s="26"/>
      <c r="B31" s="27"/>
      <c r="C31" s="27"/>
      <c r="D31" s="26"/>
      <c r="E31" s="26"/>
      <c r="F31" s="26"/>
      <c r="G31" s="26"/>
      <c r="H31" s="26"/>
      <c r="I31" s="26"/>
      <c r="J31" s="50"/>
      <c r="K31" s="26"/>
      <c r="L31" s="26"/>
      <c r="M31" s="26"/>
      <c r="N31" s="26"/>
      <c r="O31" s="75"/>
      <c r="P31" s="75"/>
      <c r="Q31" s="75"/>
    </row>
    <row r="32" spans="1:17" s="74" customFormat="1" ht="12.75">
      <c r="A32" s="26"/>
      <c r="B32" s="27"/>
      <c r="C32" s="27"/>
      <c r="D32" s="26"/>
      <c r="E32" s="26"/>
      <c r="F32" s="26"/>
      <c r="G32" s="26"/>
      <c r="H32" s="26"/>
      <c r="I32" s="26"/>
      <c r="J32" s="50"/>
      <c r="K32" s="26"/>
      <c r="L32" s="26"/>
      <c r="M32" s="26"/>
      <c r="N32" s="26"/>
      <c r="O32" s="75"/>
      <c r="P32" s="75"/>
      <c r="Q32" s="75"/>
    </row>
    <row r="33" spans="1:17" s="30" customFormat="1" ht="12.75">
      <c r="A33" s="22"/>
      <c r="B33" s="23"/>
      <c r="C33" s="23"/>
      <c r="D33" s="22"/>
      <c r="E33" s="22"/>
      <c r="F33" s="22"/>
      <c r="G33" s="22"/>
      <c r="H33" s="22"/>
      <c r="I33" s="22"/>
      <c r="J33" s="49"/>
      <c r="K33" s="22"/>
      <c r="L33" s="22"/>
      <c r="M33" s="22"/>
      <c r="N33" s="22"/>
      <c r="O33" s="38"/>
      <c r="P33" s="38"/>
      <c r="Q33" s="38"/>
    </row>
    <row r="34" spans="1:17" s="30" customFormat="1" ht="12.75">
      <c r="A34" s="22"/>
      <c r="B34" s="24"/>
      <c r="C34" s="24"/>
      <c r="D34" s="22"/>
      <c r="E34" s="22"/>
      <c r="F34" s="22"/>
      <c r="G34" s="22"/>
      <c r="H34" s="22"/>
      <c r="I34" s="22"/>
      <c r="J34" s="49"/>
      <c r="K34" s="22"/>
      <c r="L34" s="22"/>
      <c r="M34" s="22"/>
      <c r="N34" s="22"/>
      <c r="O34" s="38"/>
      <c r="P34" s="38"/>
      <c r="Q34" s="38"/>
    </row>
    <row r="35" spans="1:17" s="30" customFormat="1" ht="12.75">
      <c r="A35" s="22"/>
      <c r="B35" s="27"/>
      <c r="C35" s="27"/>
      <c r="D35" s="22"/>
      <c r="E35" s="22"/>
      <c r="F35" s="22"/>
      <c r="G35" s="22"/>
      <c r="H35" s="22"/>
      <c r="I35" s="22"/>
      <c r="J35" s="49"/>
      <c r="K35" s="22"/>
      <c r="L35" s="22"/>
      <c r="M35" s="22"/>
      <c r="N35" s="22"/>
      <c r="O35" s="38"/>
      <c r="P35" s="38"/>
      <c r="Q35" s="38"/>
    </row>
    <row r="36" spans="1:17" s="30" customFormat="1" ht="12.75">
      <c r="A36" s="22"/>
      <c r="B36" s="27"/>
      <c r="C36" s="27"/>
      <c r="D36" s="22"/>
      <c r="E36" s="22"/>
      <c r="F36" s="22"/>
      <c r="G36" s="22"/>
      <c r="H36" s="22"/>
      <c r="I36" s="22"/>
      <c r="J36" s="49"/>
      <c r="K36" s="22"/>
      <c r="L36" s="22"/>
      <c r="M36" s="22"/>
      <c r="N36" s="22"/>
      <c r="O36" s="38"/>
      <c r="P36" s="38"/>
      <c r="Q36" s="38"/>
    </row>
    <row r="37" spans="1:17" s="30" customFormat="1" ht="12.75">
      <c r="A37" s="22"/>
      <c r="B37" s="57"/>
      <c r="C37" s="57"/>
      <c r="D37" s="22"/>
      <c r="E37" s="22"/>
      <c r="F37" s="22"/>
      <c r="G37" s="22"/>
      <c r="H37" s="22"/>
      <c r="I37" s="22"/>
      <c r="J37" s="49"/>
      <c r="K37" s="22"/>
      <c r="L37" s="22"/>
      <c r="M37" s="22"/>
      <c r="N37" s="22"/>
      <c r="O37" s="38"/>
      <c r="P37" s="38"/>
      <c r="Q37" s="38"/>
    </row>
    <row r="38" spans="1:17" s="30" customFormat="1" ht="12.75">
      <c r="A38" s="22"/>
      <c r="B38" s="23"/>
      <c r="C38" s="23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3"/>
      <c r="P38" s="38"/>
      <c r="Q38" s="38"/>
    </row>
    <row r="39" spans="1:17" ht="12.75">
      <c r="A39" s="22"/>
      <c r="B39" s="23"/>
      <c r="C39" s="23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3"/>
      <c r="P39" s="23"/>
      <c r="Q39" s="23"/>
    </row>
    <row r="40" spans="16:17" ht="12.75">
      <c r="P40" s="23"/>
      <c r="Q40" s="23"/>
    </row>
  </sheetData>
  <sheetProtection/>
  <mergeCells count="6">
    <mergeCell ref="A1:A2"/>
    <mergeCell ref="O1:O2"/>
    <mergeCell ref="B1:C1"/>
    <mergeCell ref="D1:F1"/>
    <mergeCell ref="G1:J1"/>
    <mergeCell ref="K1:M1"/>
  </mergeCells>
  <printOptions/>
  <pageMargins left="0" right="0" top="1" bottom="1" header="0.5" footer="0.5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rhodges</dc:creator>
  <cp:keywords/>
  <dc:description/>
  <cp:lastModifiedBy>Eric Jennings</cp:lastModifiedBy>
  <cp:lastPrinted>2014-03-07T14:48:41Z</cp:lastPrinted>
  <dcterms:created xsi:type="dcterms:W3CDTF">2007-01-27T02:08:45Z</dcterms:created>
  <dcterms:modified xsi:type="dcterms:W3CDTF">2014-03-10T19:48:03Z</dcterms:modified>
  <cp:category/>
  <cp:version/>
  <cp:contentType/>
  <cp:contentStatus/>
</cp:coreProperties>
</file>