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55" activeTab="0"/>
  </bookViews>
  <sheets>
    <sheet name="Team" sheetId="1" r:id="rId1"/>
    <sheet name="V114R" sheetId="2" r:id="rId2"/>
    <sheet name="V123R" sheetId="3" r:id="rId3"/>
    <sheet name="V132R" sheetId="4" r:id="rId4"/>
    <sheet name="V145R" sheetId="5" r:id="rId5"/>
    <sheet name="V155R" sheetId="6" r:id="rId6"/>
    <sheet name="V165R" sheetId="7" r:id="rId7"/>
    <sheet name="V181R" sheetId="8" r:id="rId8"/>
    <sheet name="V194R" sheetId="9" r:id="rId9"/>
    <sheet name="V207R" sheetId="10" r:id="rId10"/>
    <sheet name="V220R" sheetId="11" r:id="rId11"/>
    <sheet name="V242R" sheetId="12" r:id="rId12"/>
    <sheet name="V275R" sheetId="13" r:id="rId13"/>
    <sheet name="VSHWR" sheetId="14" r:id="rId14"/>
  </sheets>
  <definedNames/>
  <calcPr fullCalcOnLoad="1"/>
</workbook>
</file>

<file path=xl/sharedStrings.xml><?xml version="1.0" encoding="utf-8"?>
<sst xmlns="http://schemas.openxmlformats.org/spreadsheetml/2006/main" count="1343" uniqueCount="398">
  <si>
    <t>Squat</t>
  </si>
  <si>
    <t>Bench</t>
  </si>
  <si>
    <t>Deadlift</t>
  </si>
  <si>
    <t>Total</t>
  </si>
  <si>
    <t>Name</t>
  </si>
  <si>
    <t>School</t>
  </si>
  <si>
    <t xml:space="preserve">1st </t>
  </si>
  <si>
    <t xml:space="preserve">2nd </t>
  </si>
  <si>
    <t xml:space="preserve">3rd </t>
  </si>
  <si>
    <t>1st</t>
  </si>
  <si>
    <t>2nd</t>
  </si>
  <si>
    <t>3rd</t>
  </si>
  <si>
    <t>Sub Total</t>
  </si>
  <si>
    <t>Body Weight</t>
  </si>
  <si>
    <t>Place</t>
  </si>
  <si>
    <t>Saugatuck</t>
  </si>
  <si>
    <t>Muskegon</t>
  </si>
  <si>
    <t>Flushing</t>
  </si>
  <si>
    <t>Atherton</t>
  </si>
  <si>
    <t>Lake Orion</t>
  </si>
  <si>
    <t>Montrose</t>
  </si>
  <si>
    <t>Almont</t>
  </si>
  <si>
    <t>SHW</t>
  </si>
  <si>
    <t>Climax-Scotts</t>
  </si>
  <si>
    <t>Deckerville</t>
  </si>
  <si>
    <t>Varsity  Men 114 "Raw"</t>
  </si>
  <si>
    <t>Varsity  Men 275 "Raw"</t>
  </si>
  <si>
    <t>Varsity  Men 242 "Raw"</t>
  </si>
  <si>
    <t>Varsity  Men 220 "Raw"</t>
  </si>
  <si>
    <t>Varsity  Men 207 "Raw"</t>
  </si>
  <si>
    <t>Varsity  Men 194 "Raw"</t>
  </si>
  <si>
    <t>Varsity  Men 181 "Raw"</t>
  </si>
  <si>
    <t>Varsity  Men 165 "Raw"</t>
  </si>
  <si>
    <t>Varsity  Men 155 "Raw"</t>
  </si>
  <si>
    <t>Varsity  Men 145 "Raw"</t>
  </si>
  <si>
    <t>Varsity  Men 132 "Raw"</t>
  </si>
  <si>
    <t>Varsity  Men 123 "Raw"</t>
  </si>
  <si>
    <t>Parchment</t>
  </si>
  <si>
    <t>Big Rapids</t>
  </si>
  <si>
    <t>Jenison</t>
  </si>
  <si>
    <t>Fenton</t>
  </si>
  <si>
    <t>Albion</t>
  </si>
  <si>
    <t>Dowagiac</t>
  </si>
  <si>
    <t>Whitmore Lake</t>
  </si>
  <si>
    <t>Croswell-Lexington</t>
  </si>
  <si>
    <t>Holly</t>
  </si>
  <si>
    <t>Saginaw Nouvel</t>
  </si>
  <si>
    <t>Henry Ford</t>
  </si>
  <si>
    <t>Inland Lakes</t>
  </si>
  <si>
    <t>TC West</t>
  </si>
  <si>
    <t>Shepard</t>
  </si>
  <si>
    <t>Mesick</t>
  </si>
  <si>
    <t>Tawas</t>
  </si>
  <si>
    <t>Cassopois</t>
  </si>
  <si>
    <t>Henery Ford</t>
  </si>
  <si>
    <t>Montorse</t>
  </si>
  <si>
    <t>P. Huron North</t>
  </si>
  <si>
    <t>Durand</t>
  </si>
  <si>
    <t>Zack Little</t>
  </si>
  <si>
    <t>Cros-Lex</t>
  </si>
  <si>
    <t>AJ Morey</t>
  </si>
  <si>
    <t>Troy Athens</t>
  </si>
  <si>
    <t>JP Muldoon</t>
  </si>
  <si>
    <t>Yale</t>
  </si>
  <si>
    <t>Cody Ross</t>
  </si>
  <si>
    <t>Steve Briggs</t>
  </si>
  <si>
    <t>Adam Mahaffy</t>
  </si>
  <si>
    <t>Millington</t>
  </si>
  <si>
    <t>Gary Herbert</t>
  </si>
  <si>
    <t>Corey Thai</t>
  </si>
  <si>
    <t>Colton Waller</t>
  </si>
  <si>
    <t>Caulder Renno</t>
  </si>
  <si>
    <t>Port Huron North</t>
  </si>
  <si>
    <t>Alex Nelson</t>
  </si>
  <si>
    <t>Tyler Smith</t>
  </si>
  <si>
    <t>Josh Boucher</t>
  </si>
  <si>
    <t>David Seedorf</t>
  </si>
  <si>
    <t>Birch Run</t>
  </si>
  <si>
    <t>Clio</t>
  </si>
  <si>
    <t>Walled Lake West</t>
  </si>
  <si>
    <t>Luke Klawiter</t>
  </si>
  <si>
    <t>Marques Stevenson</t>
  </si>
  <si>
    <t>Williamston</t>
  </si>
  <si>
    <t>Kalon Humphries</t>
  </si>
  <si>
    <t>Edwardsburg</t>
  </si>
  <si>
    <t>Cedric Jones</t>
  </si>
  <si>
    <t>Portage Northern</t>
  </si>
  <si>
    <t>Austin Adams</t>
  </si>
  <si>
    <t>x</t>
  </si>
  <si>
    <t>Ugo Mbah</t>
  </si>
  <si>
    <t>Cassopolis</t>
  </si>
  <si>
    <t>Joey Droppers</t>
  </si>
  <si>
    <t>Chris Rice</t>
  </si>
  <si>
    <t>Kingsley</t>
  </si>
  <si>
    <t>Jose Perez</t>
  </si>
  <si>
    <t>Kevin Dumont</t>
  </si>
  <si>
    <t>Nick Sammut</t>
  </si>
  <si>
    <t>Aaron Davidson</t>
  </si>
  <si>
    <t>Holt</t>
  </si>
  <si>
    <t>Nick Long</t>
  </si>
  <si>
    <t>Mike Smith</t>
  </si>
  <si>
    <t>Josiah Wittenbach</t>
  </si>
  <si>
    <t>Wes Dorin</t>
  </si>
  <si>
    <t>Coy Mielke</t>
  </si>
  <si>
    <t>Shepherd</t>
  </si>
  <si>
    <t>Climax Scotts</t>
  </si>
  <si>
    <t>DQ</t>
  </si>
  <si>
    <t>Jordon Strope</t>
  </si>
  <si>
    <t>TCW</t>
  </si>
  <si>
    <t>Dustin Wiard</t>
  </si>
  <si>
    <t>Brad Neidecken</t>
  </si>
  <si>
    <t>Andrew Aurand</t>
  </si>
  <si>
    <t>Blake McGhee</t>
  </si>
  <si>
    <t>Dony Sowles</t>
  </si>
  <si>
    <t>Gary Yerden</t>
  </si>
  <si>
    <t>John Gwinn</t>
  </si>
  <si>
    <t>Logan Gray</t>
  </si>
  <si>
    <t>T. Spaccarotelli</t>
  </si>
  <si>
    <t>Casey Hoff</t>
  </si>
  <si>
    <t>Kasey Redd</t>
  </si>
  <si>
    <t>Centerville</t>
  </si>
  <si>
    <t>Benzie</t>
  </si>
  <si>
    <t xml:space="preserve">Varsity  Men SHW </t>
  </si>
  <si>
    <t>Sawyer McFadder</t>
  </si>
  <si>
    <t>Kenny Rogers</t>
  </si>
  <si>
    <t>Taylor Stricklin</t>
  </si>
  <si>
    <t>Matt Carreathers</t>
  </si>
  <si>
    <t>Brady Smith</t>
  </si>
  <si>
    <t>Randy Brown</t>
  </si>
  <si>
    <t>Brenden Cook</t>
  </si>
  <si>
    <t>Matt Hurlburt</t>
  </si>
  <si>
    <t>Sean Fitzgerald</t>
  </si>
  <si>
    <t>Andrew Kotudnza</t>
  </si>
  <si>
    <t>Grant Schultz</t>
  </si>
  <si>
    <t>Oakridge</t>
  </si>
  <si>
    <t>Davey Coon</t>
  </si>
  <si>
    <t>Chris Roberts</t>
  </si>
  <si>
    <t>Lienau</t>
  </si>
  <si>
    <t>Tony Byrne</t>
  </si>
  <si>
    <t>Noah Jurik</t>
  </si>
  <si>
    <t>Bobby Taylor</t>
  </si>
  <si>
    <t>Collin Teff</t>
  </si>
  <si>
    <t>Anthony Nelson</t>
  </si>
  <si>
    <t>Steven Papadimitri</t>
  </si>
  <si>
    <t>Zach Coxen</t>
  </si>
  <si>
    <t>Seth Heinbuck</t>
  </si>
  <si>
    <t>Chase Orzel</t>
  </si>
  <si>
    <t>Arie Cheland</t>
  </si>
  <si>
    <t>Caleb Houck</t>
  </si>
  <si>
    <t>Gus Stolicker</t>
  </si>
  <si>
    <t>Michael Krumm</t>
  </si>
  <si>
    <t>Big Rap</t>
  </si>
  <si>
    <t xml:space="preserve">Dowagiac Union </t>
  </si>
  <si>
    <t>Carson</t>
  </si>
  <si>
    <t xml:space="preserve">Almont </t>
  </si>
  <si>
    <t>Chris Chermside-Scabbo</t>
  </si>
  <si>
    <t>Jacob Cox</t>
  </si>
  <si>
    <t>Ryan Stalker</t>
  </si>
  <si>
    <t>Dalton Binkowski</t>
  </si>
  <si>
    <t>Trevor Salamonie</t>
  </si>
  <si>
    <t>Jeff Roe</t>
  </si>
  <si>
    <t>Aaron Alexander</t>
  </si>
  <si>
    <t>Sam Berriman</t>
  </si>
  <si>
    <t>Devonte Watkins</t>
  </si>
  <si>
    <t>Tyler Hunsucker</t>
  </si>
  <si>
    <t>SHA (MP)</t>
  </si>
  <si>
    <t>Romeo</t>
  </si>
  <si>
    <t>Canton</t>
  </si>
  <si>
    <t>Oxford</t>
  </si>
  <si>
    <t>Dontrell Tucker</t>
  </si>
  <si>
    <t>Lee Carter</t>
  </si>
  <si>
    <t>Brent Zdebski</t>
  </si>
  <si>
    <t>Devin Dereski</t>
  </si>
  <si>
    <t>Matt Debski</t>
  </si>
  <si>
    <t>Jake Sally</t>
  </si>
  <si>
    <t>Stepham Meheur</t>
  </si>
  <si>
    <t>Blake Atwell</t>
  </si>
  <si>
    <t>Corey Printz</t>
  </si>
  <si>
    <t>Gavin Sauer</t>
  </si>
  <si>
    <t>Nick Richardson</t>
  </si>
  <si>
    <t>Austin Cauffman</t>
  </si>
  <si>
    <t>Lincoln Dukerson</t>
  </si>
  <si>
    <t>Bo Britigan</t>
  </si>
  <si>
    <t>Dowagiac Union</t>
  </si>
  <si>
    <t>Warren Mott</t>
  </si>
  <si>
    <t>Buchanan</t>
  </si>
  <si>
    <t>Shane Strawska</t>
  </si>
  <si>
    <t>Brad Kaschalk</t>
  </si>
  <si>
    <t>Michael Condon</t>
  </si>
  <si>
    <t>Vincent Gjokej</t>
  </si>
  <si>
    <t>Cody Sheurman</t>
  </si>
  <si>
    <t>John Yeglinski</t>
  </si>
  <si>
    <t>Rene Santana</t>
  </si>
  <si>
    <t xml:space="preserve">Ryan Wixsom </t>
  </si>
  <si>
    <t xml:space="preserve">Dillon Forrest </t>
  </si>
  <si>
    <t>Trevor Willnow</t>
  </si>
  <si>
    <t>Marshall Hamilton</t>
  </si>
  <si>
    <t>CJ Waits</t>
  </si>
  <si>
    <t>Kyle Vandell</t>
  </si>
  <si>
    <t>Port Huron Northern</t>
  </si>
  <si>
    <t>Brett Stahler</t>
  </si>
  <si>
    <t>Derrick Sanders</t>
  </si>
  <si>
    <t>Gag Nowaczyk</t>
  </si>
  <si>
    <t>Reese Schluckebie</t>
  </si>
  <si>
    <t>Alex Johnsmoore</t>
  </si>
  <si>
    <t>Ethan Coltan</t>
  </si>
  <si>
    <t>Gabe Angstin</t>
  </si>
  <si>
    <t>Nick Ouilette</t>
  </si>
  <si>
    <t>James Rogers</t>
  </si>
  <si>
    <t>Dallas Crandall</t>
  </si>
  <si>
    <t>Jake Schuermann</t>
  </si>
  <si>
    <t>Tyler Bishop</t>
  </si>
  <si>
    <t>S. Bogensberger</t>
  </si>
  <si>
    <t>Dakota Persails</t>
  </si>
  <si>
    <t xml:space="preserve">Brandon Titchnell </t>
  </si>
  <si>
    <t>Joseph Spaulding</t>
  </si>
  <si>
    <t>Brett Greig</t>
  </si>
  <si>
    <t>Aran Suttles</t>
  </si>
  <si>
    <t>Decatur</t>
  </si>
  <si>
    <t>Sag. Nouvel</t>
  </si>
  <si>
    <t>Inland L</t>
  </si>
  <si>
    <t>Chris Chaury</t>
  </si>
  <si>
    <t>Caleb Embry</t>
  </si>
  <si>
    <t>Evan Pugh</t>
  </si>
  <si>
    <t>Durham Basso</t>
  </si>
  <si>
    <t>David McNeely</t>
  </si>
  <si>
    <t>Tyler England</t>
  </si>
  <si>
    <t>Ehkemini Aminy</t>
  </si>
  <si>
    <t>David Saka</t>
  </si>
  <si>
    <t>Devin Roberts</t>
  </si>
  <si>
    <t>Pat O'Connor</t>
  </si>
  <si>
    <t>Zac Shafer</t>
  </si>
  <si>
    <t>Mitchel Schrader</t>
  </si>
  <si>
    <t>Casey Kapala</t>
  </si>
  <si>
    <t>Aaron Briggs</t>
  </si>
  <si>
    <t>M. Hutchins</t>
  </si>
  <si>
    <t xml:space="preserve">Wayne Memorial </t>
  </si>
  <si>
    <t>MCC</t>
  </si>
  <si>
    <t>Brandon Moureau</t>
  </si>
  <si>
    <t>Reeths Puffer</t>
  </si>
  <si>
    <t>Steve Ashley</t>
  </si>
  <si>
    <t>Joshua Rainey</t>
  </si>
  <si>
    <t>AJ Lewandowski</t>
  </si>
  <si>
    <t>Gerad Wegener</t>
  </si>
  <si>
    <t>Ronnie Nash</t>
  </si>
  <si>
    <t>Daniel Baschusz</t>
  </si>
  <si>
    <t>Trent Paviglio</t>
  </si>
  <si>
    <t>Aaron Leffel</t>
  </si>
  <si>
    <t>David Terzano</t>
  </si>
  <si>
    <t>PH North</t>
  </si>
  <si>
    <t>Coloma</t>
  </si>
  <si>
    <t>ND Prep</t>
  </si>
  <si>
    <t>Cody Sholty</t>
  </si>
  <si>
    <t>Josh Hoogendoor</t>
  </si>
  <si>
    <t>Terry Hightower</t>
  </si>
  <si>
    <t>Zach Bragdon</t>
  </si>
  <si>
    <t>Austin Arnold</t>
  </si>
  <si>
    <t>Stuart Baker</t>
  </si>
  <si>
    <t>Ryan Morrow</t>
  </si>
  <si>
    <t>Travis Zelkowski</t>
  </si>
  <si>
    <t>Anthony Konas</t>
  </si>
  <si>
    <t>Dustin Harvey</t>
  </si>
  <si>
    <t>Josh Miller</t>
  </si>
  <si>
    <t>Colton Richards</t>
  </si>
  <si>
    <t>Kylle Hahn</t>
  </si>
  <si>
    <t xml:space="preserve">Devin Young </t>
  </si>
  <si>
    <t>Jake Fulgencio</t>
  </si>
  <si>
    <t>Hopkins</t>
  </si>
  <si>
    <t>St. Louis</t>
  </si>
  <si>
    <t>Arthur Bulat</t>
  </si>
  <si>
    <t>Josh Richards</t>
  </si>
  <si>
    <t>Esteban Gonzales</t>
  </si>
  <si>
    <t>Jared Bradley</t>
  </si>
  <si>
    <t>Adam Schmieder</t>
  </si>
  <si>
    <t>Arthur Margarian</t>
  </si>
  <si>
    <t>CJ Heckroth</t>
  </si>
  <si>
    <t>Sean Scribner</t>
  </si>
  <si>
    <t>Z.Maxfield</t>
  </si>
  <si>
    <t xml:space="preserve">Dylan Price </t>
  </si>
  <si>
    <t>Henry Ford II</t>
  </si>
  <si>
    <t>Cross Lex</t>
  </si>
  <si>
    <t>St. Claire</t>
  </si>
  <si>
    <t>Tyler Hughes</t>
  </si>
  <si>
    <t>Alex Miller</t>
  </si>
  <si>
    <t>Tony Reyes</t>
  </si>
  <si>
    <t>Todd Schram</t>
  </si>
  <si>
    <t>Deric Rossing</t>
  </si>
  <si>
    <t>Eli Reinhart</t>
  </si>
  <si>
    <t>Albert Sjia</t>
  </si>
  <si>
    <t>Justin Burger</t>
  </si>
  <si>
    <t>Devin Salyer</t>
  </si>
  <si>
    <t>Andrew Garreston</t>
  </si>
  <si>
    <t>Karl Leger</t>
  </si>
  <si>
    <t>Donald Schasser</t>
  </si>
  <si>
    <t>Kevin Nguyen</t>
  </si>
  <si>
    <t>Portage</t>
  </si>
  <si>
    <t>Daniel Jarrett</t>
  </si>
  <si>
    <t>Christian Hopkins</t>
  </si>
  <si>
    <t>Steve Domalgalsk</t>
  </si>
  <si>
    <t>Ryan Bostwick</t>
  </si>
  <si>
    <t>Whitmroe Lake</t>
  </si>
  <si>
    <t>195x</t>
  </si>
  <si>
    <t>260x</t>
  </si>
  <si>
    <t>185x</t>
  </si>
  <si>
    <t>410x</t>
  </si>
  <si>
    <t>300x</t>
  </si>
  <si>
    <t>285x</t>
  </si>
  <si>
    <t>200x</t>
  </si>
  <si>
    <t>205x</t>
  </si>
  <si>
    <t>235x</t>
  </si>
  <si>
    <t>175x</t>
  </si>
  <si>
    <t>150x</t>
  </si>
  <si>
    <t>180x</t>
  </si>
  <si>
    <t>145x</t>
  </si>
  <si>
    <t>165x</t>
  </si>
  <si>
    <t>170x</t>
  </si>
  <si>
    <t>105x</t>
  </si>
  <si>
    <t>130x</t>
  </si>
  <si>
    <t>135x</t>
  </si>
  <si>
    <t>140x</t>
  </si>
  <si>
    <t>110x</t>
  </si>
  <si>
    <t>305x</t>
  </si>
  <si>
    <t>380x</t>
  </si>
  <si>
    <t>345x</t>
  </si>
  <si>
    <t>330x</t>
  </si>
  <si>
    <t>310x</t>
  </si>
  <si>
    <t>240x</t>
  </si>
  <si>
    <t>120x</t>
  </si>
  <si>
    <t>265x</t>
  </si>
  <si>
    <t>275x</t>
  </si>
  <si>
    <t>290x</t>
  </si>
  <si>
    <t>190x</t>
  </si>
  <si>
    <t>225x</t>
  </si>
  <si>
    <t>160x</t>
  </si>
  <si>
    <t>370x</t>
  </si>
  <si>
    <t>320x</t>
  </si>
  <si>
    <t>360x</t>
  </si>
  <si>
    <t>390x</t>
  </si>
  <si>
    <t>295x</t>
  </si>
  <si>
    <t>250x</t>
  </si>
  <si>
    <t>355x</t>
  </si>
  <si>
    <t>365x</t>
  </si>
  <si>
    <t>350x</t>
  </si>
  <si>
    <t>315x</t>
  </si>
  <si>
    <t>270x</t>
  </si>
  <si>
    <t>210x</t>
  </si>
  <si>
    <t>220x</t>
  </si>
  <si>
    <t>385x</t>
  </si>
  <si>
    <t>375x</t>
  </si>
  <si>
    <t>425x</t>
  </si>
  <si>
    <t>435x</t>
  </si>
  <si>
    <t>405x</t>
  </si>
  <si>
    <t>430x</t>
  </si>
  <si>
    <t>280x</t>
  </si>
  <si>
    <t>325x</t>
  </si>
  <si>
    <t>335x</t>
  </si>
  <si>
    <t>Armada</t>
  </si>
  <si>
    <t>255x</t>
  </si>
  <si>
    <t>245x</t>
  </si>
  <si>
    <t>230x</t>
  </si>
  <si>
    <t>460x</t>
  </si>
  <si>
    <t>445x</t>
  </si>
  <si>
    <t>395x</t>
  </si>
  <si>
    <t>415x</t>
  </si>
  <si>
    <t>340x</t>
  </si>
  <si>
    <t>440x</t>
  </si>
  <si>
    <t>450x</t>
  </si>
  <si>
    <t>Daniel Line</t>
  </si>
  <si>
    <t>500x</t>
  </si>
  <si>
    <t>215x</t>
  </si>
  <si>
    <t>475x</t>
  </si>
  <si>
    <t>575x</t>
  </si>
  <si>
    <t>555x</t>
  </si>
  <si>
    <t>400x</t>
  </si>
  <si>
    <t>490x</t>
  </si>
  <si>
    <t>470x</t>
  </si>
  <si>
    <t>Brandon Grosvenor</t>
  </si>
  <si>
    <t>455x</t>
  </si>
  <si>
    <t>565x</t>
  </si>
  <si>
    <t>420x</t>
  </si>
  <si>
    <t>520x</t>
  </si>
  <si>
    <t>505x</t>
  </si>
  <si>
    <t>525x</t>
  </si>
  <si>
    <t>580x</t>
  </si>
  <si>
    <t>485x</t>
  </si>
  <si>
    <t>480x</t>
  </si>
  <si>
    <t>510x</t>
  </si>
  <si>
    <t>515x</t>
  </si>
  <si>
    <t>615x</t>
  </si>
  <si>
    <t>545x</t>
  </si>
  <si>
    <t>600x</t>
  </si>
  <si>
    <t>650x</t>
  </si>
  <si>
    <t>Walled Lake Western</t>
  </si>
  <si>
    <t>Wayne Memorial</t>
  </si>
  <si>
    <t>St Louis</t>
  </si>
  <si>
    <t>Colma</t>
  </si>
  <si>
    <t>2x</t>
  </si>
  <si>
    <t>Goodrich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</si>
</sst>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25">
    <font>
      <sz val="10"/>
      <name val="Arial"/>
      <family val="0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2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0" xfId="0" applyFont="1" applyFill="1" applyBorder="1" applyAlignment="1">
      <alignment horizontal="left"/>
    </xf>
    <xf numFmtId="0" fontId="0" fillId="25" borderId="22" xfId="0" applyFill="1" applyBorder="1" applyAlignment="1">
      <alignment horizontal="center"/>
    </xf>
    <xf numFmtId="0" fontId="0" fillId="25" borderId="13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25" borderId="10" xfId="0" applyFill="1" applyBorder="1" applyAlignment="1">
      <alignment horizontal="center" vertical="top"/>
    </xf>
    <xf numFmtId="0" fontId="0" fillId="25" borderId="10" xfId="0" applyFill="1" applyBorder="1" applyAlignment="1">
      <alignment vertical="top"/>
    </xf>
    <xf numFmtId="0" fontId="0" fillId="25" borderId="10" xfId="0" applyFont="1" applyFill="1" applyBorder="1" applyAlignment="1">
      <alignment horizontal="center" vertical="top"/>
    </xf>
    <xf numFmtId="0" fontId="0" fillId="25" borderId="10" xfId="0" applyFont="1" applyFill="1" applyBorder="1" applyAlignment="1">
      <alignment vertical="top"/>
    </xf>
    <xf numFmtId="0" fontId="0" fillId="25" borderId="10" xfId="0" applyFont="1" applyFill="1" applyBorder="1" applyAlignment="1">
      <alignment vertical="top"/>
    </xf>
    <xf numFmtId="0" fontId="0" fillId="25" borderId="10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1" fillId="24" borderId="0" xfId="0" applyFont="1" applyFill="1" applyAlignment="1">
      <alignment horizontal="center"/>
    </xf>
    <xf numFmtId="0" fontId="3" fillId="0" borderId="0" xfId="0" applyFont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zoomScale="85" zoomScaleNormal="85" zoomScalePageLayoutView="0" workbookViewId="0" topLeftCell="A1">
      <selection activeCell="O8" sqref="O8"/>
    </sheetView>
  </sheetViews>
  <sheetFormatPr defaultColWidth="9.140625" defaultRowHeight="12.75"/>
  <cols>
    <col min="1" max="1" width="18.140625" style="0" customWidth="1"/>
    <col min="2" max="27" width="3.140625" style="0" customWidth="1"/>
    <col min="28" max="28" width="5.8515625" style="0" customWidth="1"/>
  </cols>
  <sheetData>
    <row r="1" spans="1:29" ht="24" customHeight="1" thickBot="1">
      <c r="A1" s="15"/>
      <c r="B1" s="67">
        <v>114</v>
      </c>
      <c r="C1" s="68"/>
      <c r="D1" s="69">
        <v>123</v>
      </c>
      <c r="E1" s="70"/>
      <c r="F1" s="67">
        <v>132</v>
      </c>
      <c r="G1" s="68"/>
      <c r="H1" s="69">
        <v>145</v>
      </c>
      <c r="I1" s="70"/>
      <c r="J1" s="67">
        <v>155</v>
      </c>
      <c r="K1" s="68"/>
      <c r="L1" s="69">
        <v>165</v>
      </c>
      <c r="M1" s="70"/>
      <c r="N1" s="67">
        <v>181</v>
      </c>
      <c r="O1" s="68"/>
      <c r="P1" s="69">
        <v>194</v>
      </c>
      <c r="Q1" s="70"/>
      <c r="R1" s="67">
        <v>207</v>
      </c>
      <c r="S1" s="68"/>
      <c r="T1" s="72">
        <v>220</v>
      </c>
      <c r="U1" s="72"/>
      <c r="V1" s="67">
        <v>242</v>
      </c>
      <c r="W1" s="68"/>
      <c r="X1" s="69">
        <v>275</v>
      </c>
      <c r="Y1" s="70"/>
      <c r="Z1" s="67" t="s">
        <v>22</v>
      </c>
      <c r="AA1" s="71"/>
      <c r="AB1" s="21" t="s">
        <v>3</v>
      </c>
      <c r="AC1" t="s">
        <v>14</v>
      </c>
    </row>
    <row r="2" spans="1:29" ht="12.75">
      <c r="A2" s="6" t="s">
        <v>45</v>
      </c>
      <c r="B2" s="11">
        <v>8</v>
      </c>
      <c r="C2" s="12"/>
      <c r="D2" s="11">
        <v>12</v>
      </c>
      <c r="E2" s="12"/>
      <c r="F2" s="11">
        <v>9</v>
      </c>
      <c r="G2" s="12">
        <v>6</v>
      </c>
      <c r="H2" s="11">
        <v>2</v>
      </c>
      <c r="I2" s="12"/>
      <c r="J2" s="11">
        <v>7</v>
      </c>
      <c r="K2" s="12"/>
      <c r="L2" s="11">
        <v>8</v>
      </c>
      <c r="M2" s="12"/>
      <c r="N2" s="11">
        <v>7</v>
      </c>
      <c r="O2" s="12">
        <v>2</v>
      </c>
      <c r="P2" s="66" t="s">
        <v>396</v>
      </c>
      <c r="Q2" s="12"/>
      <c r="R2" s="11">
        <v>5</v>
      </c>
      <c r="S2" s="12"/>
      <c r="T2" s="11"/>
      <c r="U2" s="12"/>
      <c r="V2" s="66" t="s">
        <v>396</v>
      </c>
      <c r="W2" s="12"/>
      <c r="X2" s="11"/>
      <c r="Y2" s="12"/>
      <c r="Z2" s="11"/>
      <c r="AA2" s="18"/>
      <c r="AB2" s="20">
        <f>SUM(B2:AA2)</f>
        <v>66</v>
      </c>
      <c r="AC2">
        <v>1</v>
      </c>
    </row>
    <row r="3" spans="1:29" ht="12.75">
      <c r="A3" s="9" t="s">
        <v>56</v>
      </c>
      <c r="B3" s="13">
        <v>9</v>
      </c>
      <c r="C3" s="14"/>
      <c r="D3" s="13">
        <v>8</v>
      </c>
      <c r="E3" s="14"/>
      <c r="F3" s="13"/>
      <c r="G3" s="14"/>
      <c r="H3" s="13">
        <v>4</v>
      </c>
      <c r="I3" s="14">
        <v>3</v>
      </c>
      <c r="J3" s="13">
        <v>12</v>
      </c>
      <c r="K3" s="14">
        <v>6</v>
      </c>
      <c r="L3" s="13"/>
      <c r="M3" s="14"/>
      <c r="N3" s="13"/>
      <c r="O3" s="14"/>
      <c r="P3" s="13">
        <v>6</v>
      </c>
      <c r="Q3" s="14"/>
      <c r="R3" s="13"/>
      <c r="S3" s="14"/>
      <c r="T3" s="13"/>
      <c r="U3" s="14"/>
      <c r="V3" s="13"/>
      <c r="W3" s="14"/>
      <c r="X3" s="13"/>
      <c r="Y3" s="14"/>
      <c r="Z3" s="13"/>
      <c r="AA3" s="19"/>
      <c r="AB3" s="20">
        <f>SUM(B3:AA3)</f>
        <v>48</v>
      </c>
      <c r="AC3">
        <v>2</v>
      </c>
    </row>
    <row r="4" spans="1:29" ht="12.75">
      <c r="A4" s="63" t="s">
        <v>295</v>
      </c>
      <c r="B4" s="13"/>
      <c r="C4" s="14"/>
      <c r="D4" s="13">
        <v>2</v>
      </c>
      <c r="E4" s="14"/>
      <c r="F4" s="13"/>
      <c r="G4" s="14"/>
      <c r="H4" s="13">
        <v>9</v>
      </c>
      <c r="I4" s="14"/>
      <c r="J4" s="13"/>
      <c r="K4" s="14"/>
      <c r="L4" s="13"/>
      <c r="M4" s="14"/>
      <c r="N4" s="13"/>
      <c r="O4" s="14"/>
      <c r="P4" s="13"/>
      <c r="Q4" s="14"/>
      <c r="R4" s="13"/>
      <c r="S4" s="14"/>
      <c r="T4" s="13">
        <v>9</v>
      </c>
      <c r="U4" s="14"/>
      <c r="V4" s="13">
        <v>12</v>
      </c>
      <c r="W4" s="14"/>
      <c r="X4" s="13">
        <v>9</v>
      </c>
      <c r="Y4" s="14">
        <v>3</v>
      </c>
      <c r="Z4" s="13"/>
      <c r="AA4" s="19"/>
      <c r="AB4" s="20">
        <f>SUM(B4:AA4)</f>
        <v>44</v>
      </c>
      <c r="AC4">
        <v>3</v>
      </c>
    </row>
    <row r="5" spans="1:29" ht="12.75">
      <c r="A5" s="9" t="s">
        <v>21</v>
      </c>
      <c r="B5" s="13"/>
      <c r="C5" s="14"/>
      <c r="D5" s="13"/>
      <c r="E5" s="14"/>
      <c r="F5" s="13"/>
      <c r="G5" s="14"/>
      <c r="H5" s="13">
        <v>12</v>
      </c>
      <c r="I5" s="14"/>
      <c r="J5" s="13"/>
      <c r="K5" s="14"/>
      <c r="L5" s="13"/>
      <c r="M5" s="14"/>
      <c r="N5" s="13">
        <v>12</v>
      </c>
      <c r="O5" s="14"/>
      <c r="P5" s="13"/>
      <c r="Q5" s="14"/>
      <c r="R5" s="13"/>
      <c r="S5" s="14"/>
      <c r="T5" s="13"/>
      <c r="U5" s="14"/>
      <c r="V5" s="13">
        <v>4</v>
      </c>
      <c r="W5" s="14"/>
      <c r="X5" s="13"/>
      <c r="Y5" s="14"/>
      <c r="Z5" s="13"/>
      <c r="AA5" s="19"/>
      <c r="AB5" s="20">
        <f>SUM(B5:AA5)</f>
        <v>28</v>
      </c>
      <c r="AC5">
        <v>4</v>
      </c>
    </row>
    <row r="6" spans="1:29" ht="12.75">
      <c r="A6" s="64" t="s">
        <v>77</v>
      </c>
      <c r="B6" s="13"/>
      <c r="C6" s="14"/>
      <c r="D6" s="13"/>
      <c r="E6" s="14"/>
      <c r="F6" s="13"/>
      <c r="G6" s="14"/>
      <c r="H6" s="13">
        <v>8</v>
      </c>
      <c r="I6" s="14"/>
      <c r="J6" s="13"/>
      <c r="K6" s="14"/>
      <c r="L6" s="13"/>
      <c r="M6" s="14"/>
      <c r="N6" s="13"/>
      <c r="O6" s="14"/>
      <c r="P6" s="13"/>
      <c r="Q6" s="14"/>
      <c r="R6" s="13"/>
      <c r="S6" s="14"/>
      <c r="T6" s="13">
        <v>12</v>
      </c>
      <c r="U6" s="14"/>
      <c r="V6" s="13">
        <v>8</v>
      </c>
      <c r="W6" s="14"/>
      <c r="X6" s="13"/>
      <c r="Y6" s="14"/>
      <c r="Z6" s="13"/>
      <c r="AA6" s="19"/>
      <c r="AB6" s="20">
        <f>SUM(B6:AA6)</f>
        <v>28</v>
      </c>
      <c r="AC6">
        <v>5</v>
      </c>
    </row>
    <row r="7" spans="1:29" ht="12.75">
      <c r="A7" s="63" t="s">
        <v>61</v>
      </c>
      <c r="B7" s="13"/>
      <c r="C7" s="14"/>
      <c r="D7" s="13"/>
      <c r="E7" s="14"/>
      <c r="F7" s="13"/>
      <c r="G7" s="14"/>
      <c r="H7" s="13"/>
      <c r="I7" s="14"/>
      <c r="J7" s="13"/>
      <c r="K7" s="14"/>
      <c r="L7" s="13">
        <v>1</v>
      </c>
      <c r="M7" s="14"/>
      <c r="N7" s="13"/>
      <c r="O7" s="14"/>
      <c r="P7" s="13">
        <v>8</v>
      </c>
      <c r="Q7" s="14"/>
      <c r="R7" s="13">
        <v>6</v>
      </c>
      <c r="S7" s="14"/>
      <c r="T7" s="13"/>
      <c r="U7" s="14"/>
      <c r="V7" s="13"/>
      <c r="W7" s="14"/>
      <c r="X7" s="13"/>
      <c r="Y7" s="14"/>
      <c r="Z7" s="13">
        <v>7</v>
      </c>
      <c r="AA7" s="19">
        <v>6</v>
      </c>
      <c r="AB7" s="20">
        <f>SUM(B7:AA7)</f>
        <v>28</v>
      </c>
      <c r="AC7">
        <v>6</v>
      </c>
    </row>
    <row r="8" spans="1:29" ht="12.75">
      <c r="A8" s="9" t="s">
        <v>42</v>
      </c>
      <c r="B8" s="13"/>
      <c r="C8" s="14"/>
      <c r="D8" s="13"/>
      <c r="E8" s="14"/>
      <c r="F8" s="13"/>
      <c r="G8" s="14"/>
      <c r="H8" s="13"/>
      <c r="I8" s="14"/>
      <c r="J8" s="13"/>
      <c r="K8" s="14"/>
      <c r="L8" s="13">
        <v>12</v>
      </c>
      <c r="M8" s="14"/>
      <c r="N8" s="13"/>
      <c r="O8" s="14"/>
      <c r="P8" s="13"/>
      <c r="Q8" s="14"/>
      <c r="R8" s="13">
        <v>12</v>
      </c>
      <c r="S8" s="14"/>
      <c r="T8" s="13"/>
      <c r="U8" s="14"/>
      <c r="V8" s="13">
        <v>3</v>
      </c>
      <c r="W8" s="14"/>
      <c r="X8" s="13"/>
      <c r="Y8" s="14"/>
      <c r="Z8" s="13"/>
      <c r="AA8" s="19"/>
      <c r="AB8" s="20">
        <f>SUM(B8:AA8)</f>
        <v>27</v>
      </c>
      <c r="AC8">
        <v>7</v>
      </c>
    </row>
    <row r="9" spans="1:29" ht="12.75">
      <c r="A9" s="6" t="s">
        <v>19</v>
      </c>
      <c r="B9" s="13">
        <v>6</v>
      </c>
      <c r="C9" s="14"/>
      <c r="D9" s="13"/>
      <c r="E9" s="14"/>
      <c r="F9" s="13"/>
      <c r="G9" s="14"/>
      <c r="H9" s="13">
        <v>1</v>
      </c>
      <c r="I9" s="14"/>
      <c r="J9" s="13">
        <v>5</v>
      </c>
      <c r="K9" s="14"/>
      <c r="L9" s="13"/>
      <c r="M9" s="14"/>
      <c r="N9" s="13">
        <v>1</v>
      </c>
      <c r="O9" s="14"/>
      <c r="P9" s="13"/>
      <c r="Q9" s="14"/>
      <c r="R9" s="13">
        <v>3</v>
      </c>
      <c r="S9" s="14"/>
      <c r="T9" s="13"/>
      <c r="U9" s="14"/>
      <c r="V9" s="13"/>
      <c r="W9" s="14"/>
      <c r="X9" s="13"/>
      <c r="Y9" s="14"/>
      <c r="Z9" s="13">
        <v>9</v>
      </c>
      <c r="AA9" s="19"/>
      <c r="AB9" s="20">
        <f>SUM(B9:AA9)</f>
        <v>25</v>
      </c>
      <c r="AC9">
        <v>8</v>
      </c>
    </row>
    <row r="10" spans="1:29" ht="12.75">
      <c r="A10" s="6" t="s">
        <v>23</v>
      </c>
      <c r="B10" s="13"/>
      <c r="C10" s="14"/>
      <c r="D10" s="13"/>
      <c r="E10" s="14"/>
      <c r="F10" s="13"/>
      <c r="G10" s="14"/>
      <c r="H10" s="13"/>
      <c r="I10" s="14"/>
      <c r="J10" s="13"/>
      <c r="K10" s="14"/>
      <c r="L10" s="13"/>
      <c r="M10" s="14"/>
      <c r="N10" s="13"/>
      <c r="O10" s="14"/>
      <c r="P10" s="13">
        <v>4</v>
      </c>
      <c r="Q10" s="14"/>
      <c r="R10" s="13">
        <v>7</v>
      </c>
      <c r="S10" s="14"/>
      <c r="T10" s="13"/>
      <c r="U10" s="14"/>
      <c r="V10" s="13">
        <v>9</v>
      </c>
      <c r="W10" s="14"/>
      <c r="X10" s="13"/>
      <c r="Y10" s="14"/>
      <c r="Z10" s="13">
        <v>3</v>
      </c>
      <c r="AA10" s="19"/>
      <c r="AB10" s="20">
        <f>SUM(B10:AA10)</f>
        <v>23</v>
      </c>
      <c r="AC10">
        <v>9</v>
      </c>
    </row>
    <row r="11" spans="1:29" ht="12.75">
      <c r="A11" s="6" t="s">
        <v>37</v>
      </c>
      <c r="B11" s="13"/>
      <c r="C11" s="14"/>
      <c r="D11" s="13"/>
      <c r="E11" s="14"/>
      <c r="F11" s="13">
        <v>3</v>
      </c>
      <c r="G11" s="14"/>
      <c r="H11" s="13"/>
      <c r="I11" s="14"/>
      <c r="J11" s="13"/>
      <c r="K11" s="14"/>
      <c r="L11" s="13"/>
      <c r="M11" s="14"/>
      <c r="N11" s="13"/>
      <c r="O11" s="14"/>
      <c r="P11" s="13"/>
      <c r="Q11" s="14"/>
      <c r="R11" s="13">
        <v>8</v>
      </c>
      <c r="S11" s="14"/>
      <c r="T11" s="13"/>
      <c r="U11" s="14"/>
      <c r="V11" s="13"/>
      <c r="W11" s="14"/>
      <c r="X11" s="13"/>
      <c r="Y11" s="14"/>
      <c r="Z11" s="13">
        <v>12</v>
      </c>
      <c r="AA11" s="19"/>
      <c r="AB11" s="20">
        <f>SUM(B11:AA11)</f>
        <v>23</v>
      </c>
      <c r="AC11">
        <v>10</v>
      </c>
    </row>
    <row r="12" spans="1:28" ht="12.75">
      <c r="A12" s="64" t="s">
        <v>67</v>
      </c>
      <c r="B12" s="13"/>
      <c r="C12" s="14"/>
      <c r="D12" s="13"/>
      <c r="E12" s="14"/>
      <c r="F12" s="13">
        <v>2</v>
      </c>
      <c r="G12" s="14">
        <v>1</v>
      </c>
      <c r="H12" s="13"/>
      <c r="I12" s="14"/>
      <c r="J12" s="13"/>
      <c r="K12" s="14"/>
      <c r="L12" s="13">
        <v>6</v>
      </c>
      <c r="M12" s="14">
        <v>5</v>
      </c>
      <c r="N12" s="13"/>
      <c r="O12" s="14"/>
      <c r="P12" s="13"/>
      <c r="Q12" s="14"/>
      <c r="R12" s="13">
        <v>9</v>
      </c>
      <c r="S12" s="14"/>
      <c r="T12" s="13"/>
      <c r="U12" s="14"/>
      <c r="V12" s="13"/>
      <c r="W12" s="14"/>
      <c r="X12" s="13"/>
      <c r="Y12" s="14"/>
      <c r="Z12" s="13"/>
      <c r="AA12" s="19"/>
      <c r="AB12" s="20">
        <f>SUM(B12:AA12)</f>
        <v>23</v>
      </c>
    </row>
    <row r="13" spans="1:28" ht="12.75">
      <c r="A13" s="63" t="s">
        <v>392</v>
      </c>
      <c r="B13" s="13"/>
      <c r="C13" s="1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>
        <v>12</v>
      </c>
      <c r="Q13" s="14"/>
      <c r="R13" s="13"/>
      <c r="S13" s="14"/>
      <c r="T13" s="13"/>
      <c r="U13" s="14"/>
      <c r="V13" s="13"/>
      <c r="W13" s="14"/>
      <c r="X13" s="13">
        <v>5</v>
      </c>
      <c r="Y13" s="14"/>
      <c r="Z13" s="13">
        <v>5</v>
      </c>
      <c r="AA13" s="19"/>
      <c r="AB13" s="20">
        <f>SUM(B13:AA13)</f>
        <v>22</v>
      </c>
    </row>
    <row r="14" spans="1:28" ht="12.75">
      <c r="A14" s="63" t="s">
        <v>63</v>
      </c>
      <c r="B14" s="13"/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>
        <v>4</v>
      </c>
      <c r="O14" s="14"/>
      <c r="P14" s="13">
        <v>9</v>
      </c>
      <c r="Q14" s="14"/>
      <c r="R14" s="13"/>
      <c r="S14" s="14"/>
      <c r="T14" s="13"/>
      <c r="U14" s="14"/>
      <c r="V14" s="13"/>
      <c r="W14" s="14"/>
      <c r="X14" s="13">
        <v>8</v>
      </c>
      <c r="Y14" s="14"/>
      <c r="Z14" s="13"/>
      <c r="AA14" s="19"/>
      <c r="AB14" s="20">
        <f>SUM(B14:AA14)</f>
        <v>21</v>
      </c>
    </row>
    <row r="15" spans="1:28" ht="12.75">
      <c r="A15" s="63" t="s">
        <v>134</v>
      </c>
      <c r="B15" s="13"/>
      <c r="C15" s="14"/>
      <c r="D15" s="13"/>
      <c r="E15" s="14"/>
      <c r="F15" s="13"/>
      <c r="G15" s="14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>
        <v>12</v>
      </c>
      <c r="Y15" s="14">
        <v>7</v>
      </c>
      <c r="Z15" s="13"/>
      <c r="AA15" s="19"/>
      <c r="AB15" s="20">
        <f>SUM(B15:AA15)</f>
        <v>19</v>
      </c>
    </row>
    <row r="16" spans="1:28" ht="12.75">
      <c r="A16" s="6" t="s">
        <v>49</v>
      </c>
      <c r="B16" s="13"/>
      <c r="C16" s="14"/>
      <c r="D16" s="13"/>
      <c r="E16" s="14"/>
      <c r="F16" s="13"/>
      <c r="G16" s="14"/>
      <c r="H16" s="13">
        <v>7</v>
      </c>
      <c r="I16" s="14"/>
      <c r="J16" s="13"/>
      <c r="K16" s="14"/>
      <c r="L16" s="13"/>
      <c r="M16" s="14"/>
      <c r="N16" s="13"/>
      <c r="O16" s="14"/>
      <c r="P16" s="13">
        <v>3</v>
      </c>
      <c r="Q16" s="14"/>
      <c r="R16" s="13"/>
      <c r="S16" s="14"/>
      <c r="T16" s="13"/>
      <c r="U16" s="14"/>
      <c r="V16" s="13">
        <v>7</v>
      </c>
      <c r="W16" s="14">
        <v>1</v>
      </c>
      <c r="X16" s="13"/>
      <c r="Y16" s="14"/>
      <c r="Z16" s="13"/>
      <c r="AA16" s="19"/>
      <c r="AB16" s="20">
        <f>SUM(B16:AA16)</f>
        <v>18</v>
      </c>
    </row>
    <row r="17" spans="1:28" ht="12.75">
      <c r="A17" s="6" t="s">
        <v>43</v>
      </c>
      <c r="B17" s="13">
        <v>7</v>
      </c>
      <c r="C17" s="14"/>
      <c r="D17" s="13"/>
      <c r="E17" s="14"/>
      <c r="F17" s="13"/>
      <c r="G17" s="14"/>
      <c r="H17" s="13"/>
      <c r="I17" s="14"/>
      <c r="J17" s="13">
        <v>2</v>
      </c>
      <c r="K17" s="14"/>
      <c r="L17" s="13"/>
      <c r="M17" s="14"/>
      <c r="N17" s="13"/>
      <c r="O17" s="14"/>
      <c r="P17" s="13">
        <v>5</v>
      </c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9"/>
      <c r="AB17" s="20">
        <f>SUM(B17:AA17)</f>
        <v>14</v>
      </c>
    </row>
    <row r="18" spans="1:28" ht="12.75">
      <c r="A18" s="6" t="s">
        <v>44</v>
      </c>
      <c r="B18" s="13"/>
      <c r="C18" s="14"/>
      <c r="D18" s="13"/>
      <c r="E18" s="14"/>
      <c r="F18" s="13">
        <v>12</v>
      </c>
      <c r="G18" s="14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>
        <v>1</v>
      </c>
      <c r="Y18" s="14"/>
      <c r="Z18" s="13"/>
      <c r="AA18" s="19"/>
      <c r="AB18" s="20">
        <f>SUM(B18:AA18)</f>
        <v>13</v>
      </c>
    </row>
    <row r="19" spans="1:28" ht="12.75">
      <c r="A19" s="6" t="s">
        <v>41</v>
      </c>
      <c r="B19" s="13"/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13">
        <v>7</v>
      </c>
      <c r="Q19" s="14"/>
      <c r="R19" s="13"/>
      <c r="S19" s="14"/>
      <c r="T19" s="13">
        <v>6</v>
      </c>
      <c r="U19" s="14"/>
      <c r="V19" s="13"/>
      <c r="W19" s="14"/>
      <c r="X19" s="13"/>
      <c r="Y19" s="14"/>
      <c r="Z19" s="13"/>
      <c r="AA19" s="19"/>
      <c r="AB19" s="20">
        <f>SUM(B19:AA19)</f>
        <v>13</v>
      </c>
    </row>
    <row r="20" spans="1:28" ht="12.75">
      <c r="A20" s="6" t="s">
        <v>50</v>
      </c>
      <c r="B20" s="13">
        <v>12</v>
      </c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9"/>
      <c r="AB20" s="20">
        <f>SUM(B20:AA20)</f>
        <v>12</v>
      </c>
    </row>
    <row r="21" spans="1:28" ht="12.75">
      <c r="A21" s="6" t="s">
        <v>39</v>
      </c>
      <c r="B21" s="13"/>
      <c r="C21" s="14"/>
      <c r="D21" s="13"/>
      <c r="E21" s="14"/>
      <c r="F21" s="13"/>
      <c r="G21" s="14"/>
      <c r="H21" s="13">
        <v>6</v>
      </c>
      <c r="I21" s="14"/>
      <c r="J21" s="13"/>
      <c r="K21" s="14"/>
      <c r="L21" s="13">
        <v>4</v>
      </c>
      <c r="M21" s="14"/>
      <c r="N21" s="13"/>
      <c r="O21" s="14"/>
      <c r="P21" s="13"/>
      <c r="Q21" s="14"/>
      <c r="R21" s="13"/>
      <c r="S21" s="14"/>
      <c r="T21" s="13">
        <v>1</v>
      </c>
      <c r="U21" s="14"/>
      <c r="V21" s="13"/>
      <c r="W21" s="14"/>
      <c r="X21" s="13"/>
      <c r="Y21" s="14"/>
      <c r="Z21" s="13"/>
      <c r="AA21" s="19"/>
      <c r="AB21" s="20">
        <f>SUM(B21:AA21)</f>
        <v>11</v>
      </c>
    </row>
    <row r="22" spans="1:28" ht="12.75">
      <c r="A22" s="63" t="s">
        <v>98</v>
      </c>
      <c r="B22" s="13"/>
      <c r="C22" s="14"/>
      <c r="D22" s="13">
        <v>5</v>
      </c>
      <c r="E22" s="14"/>
      <c r="F22" s="13"/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>
        <v>5</v>
      </c>
      <c r="W22" s="14"/>
      <c r="X22" s="13"/>
      <c r="Y22" s="14"/>
      <c r="Z22" s="13"/>
      <c r="AA22" s="19"/>
      <c r="AB22" s="20">
        <f>SUM(B22:AA22)</f>
        <v>10</v>
      </c>
    </row>
    <row r="23" spans="1:28" ht="12.75">
      <c r="A23" s="63" t="s">
        <v>184</v>
      </c>
      <c r="B23" s="13"/>
      <c r="C23" s="14"/>
      <c r="D23" s="13"/>
      <c r="E23" s="14"/>
      <c r="F23" s="13">
        <v>8</v>
      </c>
      <c r="G23" s="14"/>
      <c r="H23" s="13"/>
      <c r="I23" s="14"/>
      <c r="J23" s="13"/>
      <c r="K23" s="14"/>
      <c r="L23" s="13"/>
      <c r="M23" s="14"/>
      <c r="N23" s="22"/>
      <c r="O23" s="14"/>
      <c r="P23" s="13"/>
      <c r="Q23" s="14"/>
      <c r="R23" s="13">
        <v>2</v>
      </c>
      <c r="S23" s="14"/>
      <c r="T23" s="13"/>
      <c r="U23" s="14"/>
      <c r="V23" s="13"/>
      <c r="W23" s="14"/>
      <c r="X23" s="13"/>
      <c r="Y23" s="14"/>
      <c r="Z23" s="13"/>
      <c r="AA23" s="19"/>
      <c r="AB23" s="20">
        <f>SUM(B23:AA23)</f>
        <v>10</v>
      </c>
    </row>
    <row r="24" spans="1:28" ht="12.75">
      <c r="A24" s="6" t="s">
        <v>55</v>
      </c>
      <c r="B24" s="13"/>
      <c r="C24" s="14"/>
      <c r="D24" s="13">
        <v>3</v>
      </c>
      <c r="E24" s="14"/>
      <c r="F24" s="13"/>
      <c r="G24" s="14"/>
      <c r="H24" s="13"/>
      <c r="I24" s="14"/>
      <c r="J24" s="13"/>
      <c r="K24" s="14"/>
      <c r="L24" s="13">
        <v>3</v>
      </c>
      <c r="M24" s="14"/>
      <c r="N24" s="13">
        <v>3</v>
      </c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  <c r="AA24" s="19"/>
      <c r="AB24" s="20">
        <f>SUM(B24:AA24)</f>
        <v>9</v>
      </c>
    </row>
    <row r="25" spans="1:28" ht="12.75">
      <c r="A25" s="9" t="s">
        <v>40</v>
      </c>
      <c r="B25" s="13"/>
      <c r="C25" s="14"/>
      <c r="D25" s="13"/>
      <c r="E25" s="14"/>
      <c r="F25" s="13"/>
      <c r="G25" s="14"/>
      <c r="H25" s="13"/>
      <c r="I25" s="14"/>
      <c r="J25" s="13">
        <v>9</v>
      </c>
      <c r="K25" s="14"/>
      <c r="L25" s="13"/>
      <c r="M25" s="14"/>
      <c r="N25" s="13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9"/>
      <c r="AB25" s="20">
        <f>SUM(B25:AA25)</f>
        <v>9</v>
      </c>
    </row>
    <row r="26" spans="1:28" ht="12.75">
      <c r="A26" s="63" t="s">
        <v>393</v>
      </c>
      <c r="B26" s="13"/>
      <c r="C26" s="14"/>
      <c r="D26" s="13"/>
      <c r="E26" s="14"/>
      <c r="F26" s="13"/>
      <c r="G26" s="14"/>
      <c r="H26" s="13"/>
      <c r="I26" s="14"/>
      <c r="J26" s="13"/>
      <c r="K26" s="14"/>
      <c r="L26" s="13">
        <v>9</v>
      </c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9"/>
      <c r="AB26" s="20">
        <f>SUM(B26:AA26)</f>
        <v>9</v>
      </c>
    </row>
    <row r="27" spans="1:28" ht="12.75">
      <c r="A27" s="6" t="s">
        <v>16</v>
      </c>
      <c r="B27" s="13"/>
      <c r="C27" s="14"/>
      <c r="D27" s="13"/>
      <c r="E27" s="14"/>
      <c r="F27" s="13"/>
      <c r="G27" s="14"/>
      <c r="H27" s="13"/>
      <c r="I27" s="14"/>
      <c r="J27" s="13"/>
      <c r="K27" s="14"/>
      <c r="L27" s="13"/>
      <c r="M27" s="14"/>
      <c r="N27" s="13">
        <v>9</v>
      </c>
      <c r="O27" s="14"/>
      <c r="P27" s="13"/>
      <c r="Q27" s="14"/>
      <c r="R27" s="13"/>
      <c r="S27" s="14"/>
      <c r="T27" s="13"/>
      <c r="U27" s="14"/>
      <c r="V27" s="13"/>
      <c r="W27" s="14"/>
      <c r="X27" s="13"/>
      <c r="Y27" s="14"/>
      <c r="Z27" s="13"/>
      <c r="AA27" s="19"/>
      <c r="AB27" s="20">
        <f>SUM(B27:AA27)</f>
        <v>9</v>
      </c>
    </row>
    <row r="28" spans="1:28" ht="12.75">
      <c r="A28" s="63" t="s">
        <v>78</v>
      </c>
      <c r="B28" s="13"/>
      <c r="C28" s="14"/>
      <c r="D28" s="13"/>
      <c r="E28" s="14"/>
      <c r="F28" s="13"/>
      <c r="G28" s="14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>
        <v>8</v>
      </c>
      <c r="AA28" s="19"/>
      <c r="AB28" s="20">
        <f>SUM(B28:AA28)</f>
        <v>8</v>
      </c>
    </row>
    <row r="29" spans="1:28" ht="12.75">
      <c r="A29" s="64" t="s">
        <v>167</v>
      </c>
      <c r="B29" s="13"/>
      <c r="C29" s="14"/>
      <c r="D29" s="13"/>
      <c r="E29" s="14"/>
      <c r="F29" s="13"/>
      <c r="G29" s="14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>
        <v>8</v>
      </c>
      <c r="U29" s="14"/>
      <c r="V29" s="13"/>
      <c r="W29" s="14"/>
      <c r="X29" s="13"/>
      <c r="Y29" s="14"/>
      <c r="Z29" s="13"/>
      <c r="AA29" s="19"/>
      <c r="AB29" s="20">
        <f>SUM(B29:AA29)</f>
        <v>8</v>
      </c>
    </row>
    <row r="30" spans="1:28" ht="12.75">
      <c r="A30" s="64" t="s">
        <v>251</v>
      </c>
      <c r="B30" s="13"/>
      <c r="C30" s="14"/>
      <c r="D30" s="13"/>
      <c r="E30" s="14"/>
      <c r="F30" s="13"/>
      <c r="G30" s="14"/>
      <c r="H30" s="13"/>
      <c r="I30" s="14"/>
      <c r="J30" s="13">
        <v>8</v>
      </c>
      <c r="K30" s="14"/>
      <c r="L30" s="13"/>
      <c r="M30" s="14"/>
      <c r="N30" s="13"/>
      <c r="O30" s="14"/>
      <c r="P30" s="13"/>
      <c r="Q30" s="14"/>
      <c r="R30" s="13"/>
      <c r="S30" s="14"/>
      <c r="T30" s="13"/>
      <c r="U30" s="14"/>
      <c r="V30" s="13"/>
      <c r="W30" s="14"/>
      <c r="X30" s="13"/>
      <c r="Y30" s="14"/>
      <c r="Z30" s="13"/>
      <c r="AA30" s="19"/>
      <c r="AB30" s="20">
        <f>SUM(B30:AA30)</f>
        <v>8</v>
      </c>
    </row>
    <row r="31" spans="1:28" ht="12.75">
      <c r="A31" s="6" t="s">
        <v>46</v>
      </c>
      <c r="B31" s="13"/>
      <c r="C31" s="14"/>
      <c r="D31" s="13"/>
      <c r="E31" s="14"/>
      <c r="F31" s="13"/>
      <c r="G31" s="14"/>
      <c r="H31" s="13"/>
      <c r="I31" s="14"/>
      <c r="J31" s="13"/>
      <c r="K31" s="14"/>
      <c r="L31" s="13"/>
      <c r="M31" s="14"/>
      <c r="N31" s="13">
        <v>8</v>
      </c>
      <c r="O31" s="14"/>
      <c r="P31" s="13"/>
      <c r="Q31" s="14"/>
      <c r="R31" s="13"/>
      <c r="S31" s="14"/>
      <c r="T31" s="13"/>
      <c r="U31" s="14"/>
      <c r="V31" s="13"/>
      <c r="W31" s="14"/>
      <c r="X31" s="13"/>
      <c r="Y31" s="14"/>
      <c r="Z31" s="13"/>
      <c r="AA31" s="19"/>
      <c r="AB31" s="20">
        <f>SUM(B31:AA31)</f>
        <v>8</v>
      </c>
    </row>
    <row r="32" spans="1:28" ht="12.75">
      <c r="A32" s="6" t="s">
        <v>24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>
        <v>1</v>
      </c>
      <c r="Q32" s="14"/>
      <c r="R32" s="13"/>
      <c r="S32" s="14"/>
      <c r="T32" s="13">
        <v>3</v>
      </c>
      <c r="U32" s="14"/>
      <c r="V32" s="13"/>
      <c r="W32" s="14"/>
      <c r="X32" s="13">
        <v>4</v>
      </c>
      <c r="Y32" s="14"/>
      <c r="Z32" s="13"/>
      <c r="AA32" s="19"/>
      <c r="AB32" s="20">
        <f>SUM(B32:AA32)</f>
        <v>8</v>
      </c>
    </row>
    <row r="33" spans="1:28" ht="12.75">
      <c r="A33" s="63" t="s">
        <v>82</v>
      </c>
      <c r="B33" s="13"/>
      <c r="C33" s="14"/>
      <c r="D33" s="13"/>
      <c r="E33" s="14"/>
      <c r="F33" s="13"/>
      <c r="G33" s="14"/>
      <c r="H33" s="13"/>
      <c r="I33" s="14"/>
      <c r="J33" s="13"/>
      <c r="K33" s="14"/>
      <c r="L33" s="13"/>
      <c r="M33" s="14"/>
      <c r="N33" s="13"/>
      <c r="O33" s="14"/>
      <c r="P33" s="13"/>
      <c r="Q33" s="14"/>
      <c r="R33" s="13"/>
      <c r="S33" s="14"/>
      <c r="T33" s="13"/>
      <c r="U33" s="14"/>
      <c r="V33" s="13"/>
      <c r="W33" s="14"/>
      <c r="X33" s="13">
        <v>6</v>
      </c>
      <c r="Y33" s="14">
        <v>2</v>
      </c>
      <c r="Z33" s="13"/>
      <c r="AA33" s="19"/>
      <c r="AB33" s="20">
        <f>SUM(B33:AA33)</f>
        <v>8</v>
      </c>
    </row>
    <row r="34" spans="1:28" ht="12.75">
      <c r="A34" s="63" t="s">
        <v>281</v>
      </c>
      <c r="B34" s="13"/>
      <c r="C34" s="14"/>
      <c r="D34" s="13"/>
      <c r="E34" s="14"/>
      <c r="F34" s="13">
        <v>7</v>
      </c>
      <c r="G34" s="14"/>
      <c r="H34" s="13"/>
      <c r="I34" s="14"/>
      <c r="J34" s="13"/>
      <c r="K34" s="14"/>
      <c r="L34" s="13"/>
      <c r="M34" s="14"/>
      <c r="N34" s="13"/>
      <c r="O34" s="14"/>
      <c r="P34" s="13"/>
      <c r="Q34" s="14"/>
      <c r="R34" s="13"/>
      <c r="S34" s="14"/>
      <c r="T34" s="13"/>
      <c r="U34" s="14"/>
      <c r="V34" s="13"/>
      <c r="W34" s="14"/>
      <c r="X34" s="13"/>
      <c r="Y34" s="14"/>
      <c r="Z34" s="13"/>
      <c r="AA34" s="19"/>
      <c r="AB34" s="20">
        <f>SUM(B34:AA34)</f>
        <v>7</v>
      </c>
    </row>
    <row r="35" spans="1:28" ht="12.75">
      <c r="A35" s="63" t="s">
        <v>168</v>
      </c>
      <c r="B35" s="13"/>
      <c r="C35" s="14"/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3"/>
      <c r="O35" s="14"/>
      <c r="P35" s="13"/>
      <c r="Q35" s="14"/>
      <c r="R35" s="13"/>
      <c r="S35" s="14"/>
      <c r="T35" s="13">
        <v>7</v>
      </c>
      <c r="U35" s="14"/>
      <c r="V35" s="13"/>
      <c r="W35" s="14"/>
      <c r="X35" s="13"/>
      <c r="Y35" s="14"/>
      <c r="Z35" s="13"/>
      <c r="AA35" s="19"/>
      <c r="AB35" s="20">
        <f>SUM(B35:AA35)</f>
        <v>7</v>
      </c>
    </row>
    <row r="36" spans="1:28" ht="12.75">
      <c r="A36" s="9" t="s">
        <v>53</v>
      </c>
      <c r="B36" s="13"/>
      <c r="C36" s="14"/>
      <c r="D36" s="13"/>
      <c r="E36" s="14"/>
      <c r="F36" s="13"/>
      <c r="G36" s="14"/>
      <c r="H36" s="13"/>
      <c r="I36" s="14"/>
      <c r="J36" s="13"/>
      <c r="K36" s="14"/>
      <c r="L36" s="13">
        <v>7</v>
      </c>
      <c r="M36" s="14"/>
      <c r="N36" s="13"/>
      <c r="O36" s="14"/>
      <c r="P36" s="13"/>
      <c r="Q36" s="14"/>
      <c r="R36" s="13"/>
      <c r="S36" s="14"/>
      <c r="T36" s="13"/>
      <c r="U36" s="14"/>
      <c r="V36" s="13"/>
      <c r="W36" s="14"/>
      <c r="X36" s="13"/>
      <c r="Y36" s="14"/>
      <c r="Z36" s="13"/>
      <c r="AA36" s="19"/>
      <c r="AB36" s="20">
        <f>SUM(B36:AA36)</f>
        <v>7</v>
      </c>
    </row>
    <row r="37" spans="1:28" ht="12.75">
      <c r="A37" s="6" t="s">
        <v>54</v>
      </c>
      <c r="B37" s="13"/>
      <c r="C37" s="14"/>
      <c r="D37" s="13"/>
      <c r="E37" s="14"/>
      <c r="F37" s="13">
        <v>5</v>
      </c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  <c r="R37" s="13"/>
      <c r="S37" s="14"/>
      <c r="T37" s="13"/>
      <c r="U37" s="14"/>
      <c r="V37" s="13"/>
      <c r="W37" s="14"/>
      <c r="X37" s="13"/>
      <c r="Y37" s="14"/>
      <c r="Z37" s="13">
        <v>2</v>
      </c>
      <c r="AA37" s="19"/>
      <c r="AB37" s="20">
        <f>SUM(B37:AA37)</f>
        <v>7</v>
      </c>
    </row>
    <row r="38" spans="1:28" ht="12.75">
      <c r="A38" s="64" t="s">
        <v>153</v>
      </c>
      <c r="B38" s="13"/>
      <c r="C38" s="14"/>
      <c r="D38" s="13"/>
      <c r="E38" s="14"/>
      <c r="F38" s="13"/>
      <c r="G38" s="14"/>
      <c r="H38" s="13"/>
      <c r="I38" s="14"/>
      <c r="J38" s="13"/>
      <c r="K38" s="14"/>
      <c r="L38" s="13"/>
      <c r="M38" s="14"/>
      <c r="N38" s="13"/>
      <c r="O38" s="14"/>
      <c r="P38" s="13"/>
      <c r="Q38" s="14"/>
      <c r="R38" s="13"/>
      <c r="S38" s="14"/>
      <c r="T38" s="13"/>
      <c r="U38" s="14"/>
      <c r="V38" s="13">
        <v>6</v>
      </c>
      <c r="W38" s="14"/>
      <c r="X38" s="13"/>
      <c r="Y38" s="14"/>
      <c r="Z38" s="13"/>
      <c r="AA38" s="19"/>
      <c r="AB38" s="20">
        <f>SUM(B38:AA38)</f>
        <v>6</v>
      </c>
    </row>
    <row r="39" spans="1:28" ht="12.75">
      <c r="A39" s="64" t="s">
        <v>218</v>
      </c>
      <c r="B39" s="13"/>
      <c r="C39" s="14"/>
      <c r="D39" s="13"/>
      <c r="E39" s="14"/>
      <c r="F39" s="13"/>
      <c r="G39" s="14"/>
      <c r="H39" s="13"/>
      <c r="I39" s="14"/>
      <c r="J39" s="13"/>
      <c r="K39" s="14"/>
      <c r="L39" s="13"/>
      <c r="M39" s="14"/>
      <c r="N39" s="13">
        <v>6</v>
      </c>
      <c r="O39" s="14"/>
      <c r="P39" s="13"/>
      <c r="Q39" s="14"/>
      <c r="R39" s="13"/>
      <c r="S39" s="14"/>
      <c r="T39" s="13"/>
      <c r="U39" s="14"/>
      <c r="V39" s="13"/>
      <c r="W39" s="14"/>
      <c r="X39" s="13"/>
      <c r="Y39" s="14"/>
      <c r="Z39" s="13"/>
      <c r="AA39" s="19"/>
      <c r="AB39" s="20">
        <f>SUM(B39:AA39)</f>
        <v>6</v>
      </c>
    </row>
    <row r="40" spans="1:28" ht="12.75">
      <c r="A40" s="63" t="s">
        <v>121</v>
      </c>
      <c r="B40" s="13"/>
      <c r="C40" s="14"/>
      <c r="D40" s="13"/>
      <c r="E40" s="14"/>
      <c r="F40" s="13"/>
      <c r="G40" s="14"/>
      <c r="H40" s="13"/>
      <c r="I40" s="14"/>
      <c r="J40" s="13"/>
      <c r="K40" s="14"/>
      <c r="L40" s="13"/>
      <c r="M40" s="14"/>
      <c r="N40" s="13"/>
      <c r="O40" s="14"/>
      <c r="P40" s="13"/>
      <c r="Q40" s="14"/>
      <c r="R40" s="13">
        <v>1</v>
      </c>
      <c r="S40" s="14"/>
      <c r="T40" s="13">
        <v>5</v>
      </c>
      <c r="U40" s="14"/>
      <c r="V40" s="13"/>
      <c r="W40" s="14"/>
      <c r="X40" s="13"/>
      <c r="Y40" s="14"/>
      <c r="Z40" s="13"/>
      <c r="AA40" s="19"/>
      <c r="AB40" s="20">
        <f>SUM(B40:AA40)</f>
        <v>6</v>
      </c>
    </row>
    <row r="41" spans="1:28" ht="12.75">
      <c r="A41" s="63" t="s">
        <v>394</v>
      </c>
      <c r="B41" s="13"/>
      <c r="C41" s="14"/>
      <c r="D41" s="13"/>
      <c r="E41" s="14"/>
      <c r="F41" s="13"/>
      <c r="G41" s="14"/>
      <c r="H41" s="13">
        <v>5</v>
      </c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3"/>
      <c r="U41" s="14"/>
      <c r="V41" s="13"/>
      <c r="W41" s="14"/>
      <c r="X41" s="13"/>
      <c r="Y41" s="14"/>
      <c r="Z41" s="13"/>
      <c r="AA41" s="19"/>
      <c r="AB41" s="20">
        <f>SUM(B41:AA41)</f>
        <v>5</v>
      </c>
    </row>
    <row r="42" spans="1:28" ht="12.75">
      <c r="A42" s="6" t="s">
        <v>15</v>
      </c>
      <c r="B42" s="13"/>
      <c r="C42" s="14"/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>
        <v>5</v>
      </c>
      <c r="O42" s="14"/>
      <c r="P42" s="13"/>
      <c r="Q42" s="14"/>
      <c r="R42" s="13"/>
      <c r="S42" s="14"/>
      <c r="T42" s="13"/>
      <c r="U42" s="14"/>
      <c r="V42" s="13"/>
      <c r="W42" s="14"/>
      <c r="X42" s="13"/>
      <c r="Y42" s="14"/>
      <c r="Z42" s="13"/>
      <c r="AA42" s="19"/>
      <c r="AB42" s="20">
        <f>SUM(B42:AA42)</f>
        <v>5</v>
      </c>
    </row>
    <row r="43" spans="1:28" ht="12.75">
      <c r="A43" s="63" t="s">
        <v>48</v>
      </c>
      <c r="B43" s="13"/>
      <c r="C43" s="14"/>
      <c r="D43" s="13">
        <v>4</v>
      </c>
      <c r="E43" s="14"/>
      <c r="F43" s="13"/>
      <c r="G43" s="14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4"/>
      <c r="V43" s="13"/>
      <c r="W43" s="14"/>
      <c r="X43" s="13"/>
      <c r="Y43" s="14"/>
      <c r="Z43" s="13"/>
      <c r="AA43" s="19"/>
      <c r="AB43" s="20">
        <f>SUM(B43:AA43)</f>
        <v>4</v>
      </c>
    </row>
    <row r="44" spans="1:28" ht="12.75">
      <c r="A44" s="63" t="s">
        <v>166</v>
      </c>
      <c r="B44" s="13"/>
      <c r="C44" s="14"/>
      <c r="D44" s="13"/>
      <c r="E44" s="14"/>
      <c r="F44" s="13"/>
      <c r="G44" s="14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>
        <v>4</v>
      </c>
      <c r="U44" s="14"/>
      <c r="V44" s="13"/>
      <c r="W44" s="14"/>
      <c r="X44" s="13"/>
      <c r="Y44" s="14"/>
      <c r="Z44" s="13"/>
      <c r="AA44" s="19"/>
      <c r="AB44" s="20">
        <f>SUM(B44:AA44)</f>
        <v>4</v>
      </c>
    </row>
    <row r="45" spans="1:28" ht="12.75">
      <c r="A45" s="64" t="s">
        <v>239</v>
      </c>
      <c r="B45" s="13"/>
      <c r="C45" s="14"/>
      <c r="D45" s="13"/>
      <c r="E45" s="14"/>
      <c r="F45" s="13">
        <v>4</v>
      </c>
      <c r="G45" s="14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4"/>
      <c r="V45" s="13"/>
      <c r="W45" s="14"/>
      <c r="X45" s="13"/>
      <c r="Y45" s="14"/>
      <c r="Z45" s="13"/>
      <c r="AA45" s="19"/>
      <c r="AB45" s="20">
        <f>SUM(B45:AA45)</f>
        <v>4</v>
      </c>
    </row>
    <row r="46" spans="1:28" ht="12.75">
      <c r="A46" s="64" t="s">
        <v>395</v>
      </c>
      <c r="B46" s="13"/>
      <c r="C46" s="14"/>
      <c r="D46" s="13"/>
      <c r="E46" s="14"/>
      <c r="F46" s="13"/>
      <c r="G46" s="14"/>
      <c r="H46" s="13"/>
      <c r="I46" s="14"/>
      <c r="J46" s="13">
        <v>4</v>
      </c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4"/>
      <c r="V46" s="13"/>
      <c r="W46" s="14"/>
      <c r="X46" s="13"/>
      <c r="Y46" s="14"/>
      <c r="Z46" s="13"/>
      <c r="AA46" s="19"/>
      <c r="AB46" s="20">
        <f>SUM(B46:AA46)</f>
        <v>4</v>
      </c>
    </row>
    <row r="47" spans="1:28" ht="12.75">
      <c r="A47" s="64" t="s">
        <v>185</v>
      </c>
      <c r="B47" s="13"/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>
        <v>4</v>
      </c>
      <c r="S47" s="14"/>
      <c r="T47" s="13"/>
      <c r="U47" s="14"/>
      <c r="V47" s="13"/>
      <c r="W47" s="14"/>
      <c r="X47" s="13"/>
      <c r="Y47" s="14"/>
      <c r="Z47" s="13"/>
      <c r="AA47" s="19"/>
      <c r="AB47" s="20">
        <f>SUM(B47:AA47)</f>
        <v>4</v>
      </c>
    </row>
    <row r="48" spans="1:28" ht="12.75">
      <c r="A48" s="63" t="s">
        <v>93</v>
      </c>
      <c r="B48" s="13"/>
      <c r="C48" s="14"/>
      <c r="D48" s="13"/>
      <c r="E48" s="14"/>
      <c r="F48" s="13"/>
      <c r="G48" s="14"/>
      <c r="H48" s="13"/>
      <c r="I48" s="14"/>
      <c r="J48" s="13">
        <v>3</v>
      </c>
      <c r="K48" s="14"/>
      <c r="L48" s="13"/>
      <c r="M48" s="14"/>
      <c r="N48" s="13"/>
      <c r="O48" s="14"/>
      <c r="P48" s="13"/>
      <c r="Q48" s="14"/>
      <c r="R48" s="13"/>
      <c r="S48" s="14"/>
      <c r="T48" s="13"/>
      <c r="U48" s="14"/>
      <c r="V48" s="13"/>
      <c r="W48" s="14"/>
      <c r="X48" s="13"/>
      <c r="Y48" s="14"/>
      <c r="Z48" s="13"/>
      <c r="AA48" s="19"/>
      <c r="AB48" s="20">
        <f>SUM(B48:AA48)</f>
        <v>3</v>
      </c>
    </row>
    <row r="49" spans="1:28" ht="12.75">
      <c r="A49" s="6" t="s">
        <v>17</v>
      </c>
      <c r="B49" s="13"/>
      <c r="C49" s="14"/>
      <c r="D49" s="13"/>
      <c r="E49" s="14"/>
      <c r="F49" s="13"/>
      <c r="G49" s="14"/>
      <c r="H49" s="13"/>
      <c r="I49" s="14"/>
      <c r="J49" s="13"/>
      <c r="K49" s="14"/>
      <c r="L49" s="13"/>
      <c r="M49" s="14"/>
      <c r="N49" s="13"/>
      <c r="O49" s="14"/>
      <c r="P49" s="13"/>
      <c r="Q49" s="14"/>
      <c r="R49" s="13"/>
      <c r="S49" s="14"/>
      <c r="T49" s="13">
        <v>2</v>
      </c>
      <c r="U49" s="14"/>
      <c r="V49" s="13"/>
      <c r="W49" s="14"/>
      <c r="X49" s="13"/>
      <c r="Y49" s="14"/>
      <c r="Z49" s="13"/>
      <c r="AA49" s="19"/>
      <c r="AB49" s="20">
        <f>SUM(B49:AA49)</f>
        <v>2</v>
      </c>
    </row>
    <row r="50" spans="1:28" ht="12.75">
      <c r="A50" s="63" t="s">
        <v>120</v>
      </c>
      <c r="B50" s="13"/>
      <c r="C50" s="14"/>
      <c r="D50" s="13"/>
      <c r="E50" s="14"/>
      <c r="F50" s="13"/>
      <c r="G50" s="14"/>
      <c r="H50" s="13"/>
      <c r="I50" s="14"/>
      <c r="J50" s="13"/>
      <c r="K50" s="14"/>
      <c r="L50" s="13"/>
      <c r="M50" s="14"/>
      <c r="N50" s="13"/>
      <c r="O50" s="14"/>
      <c r="P50" s="13"/>
      <c r="Q50" s="14"/>
      <c r="R50" s="13"/>
      <c r="S50" s="14"/>
      <c r="T50" s="13"/>
      <c r="U50" s="14"/>
      <c r="V50" s="13"/>
      <c r="W50" s="14"/>
      <c r="X50" s="13"/>
      <c r="Y50" s="14"/>
      <c r="Z50" s="13">
        <v>1</v>
      </c>
      <c r="AA50" s="19"/>
      <c r="AB50" s="20">
        <f>SUM(B50:AA50)</f>
        <v>1</v>
      </c>
    </row>
    <row r="51" spans="1:28" ht="12.75">
      <c r="A51" s="64" t="s">
        <v>356</v>
      </c>
      <c r="B51" s="13"/>
      <c r="C51" s="14"/>
      <c r="D51" s="13"/>
      <c r="E51" s="14"/>
      <c r="F51" s="13"/>
      <c r="G51" s="14"/>
      <c r="H51" s="13"/>
      <c r="I51" s="14"/>
      <c r="J51" s="13">
        <v>1</v>
      </c>
      <c r="K51" s="14"/>
      <c r="L51" s="13"/>
      <c r="M51" s="14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  <c r="Y51" s="14"/>
      <c r="Z51" s="13"/>
      <c r="AA51" s="19"/>
      <c r="AB51" s="20">
        <f>SUM(B51:AA51)</f>
        <v>1</v>
      </c>
    </row>
    <row r="52" spans="1:28" ht="12.75">
      <c r="A52" s="3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12.75">
      <c r="A53" s="31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ht="12.75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8" ht="12.75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 ht="12.75">
      <c r="A56" s="31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ht="12.75">
      <c r="A57" s="25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ht="12.75">
      <c r="A58" s="31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ht="12.75">
      <c r="A59" s="25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ht="12.75">
      <c r="A60" s="31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12.75">
      <c r="A61" s="3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ht="12.75">
      <c r="A62" s="25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ht="12.75">
      <c r="A63" s="25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ht="12.75">
      <c r="A64" s="25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ht="12.75">
      <c r="A65" s="31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ht="12.75">
      <c r="A66" s="25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 ht="12.75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28" ht="12.75">
      <c r="A68" s="31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8" ht="12.75">
      <c r="A69" s="25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ht="12.75">
      <c r="A70" s="31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spans="1:28" ht="12.75">
      <c r="A71" s="31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</row>
    <row r="72" spans="1:28" ht="12.75">
      <c r="A72" s="31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</row>
    <row r="73" spans="1:28" ht="12.75">
      <c r="A73" s="31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</row>
    <row r="74" spans="1:28" ht="12.75">
      <c r="A74" s="31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</row>
    <row r="75" spans="1:28" ht="12.75">
      <c r="A75" s="25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</row>
    <row r="76" spans="1:28" ht="12.75">
      <c r="A76" s="31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28" ht="12.75">
      <c r="A77" s="25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</row>
    <row r="78" spans="1:28" ht="12.75">
      <c r="A78" s="31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spans="1:28" ht="12.75">
      <c r="A79" s="31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</row>
    <row r="80" spans="1:28" ht="12.75">
      <c r="A80" s="31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ht="12.75">
      <c r="A81" s="28"/>
    </row>
    <row r="82" ht="12.75">
      <c r="A82" s="29"/>
    </row>
  </sheetData>
  <sheetProtection/>
  <mergeCells count="13">
    <mergeCell ref="P1:Q1"/>
    <mergeCell ref="X1:Y1"/>
    <mergeCell ref="R1:S1"/>
    <mergeCell ref="V1:W1"/>
    <mergeCell ref="Z1:AA1"/>
    <mergeCell ref="T1:U1"/>
    <mergeCell ref="B1:C1"/>
    <mergeCell ref="F1:G1"/>
    <mergeCell ref="J1:K1"/>
    <mergeCell ref="N1:O1"/>
    <mergeCell ref="H1:I1"/>
    <mergeCell ref="D1:E1"/>
    <mergeCell ref="L1:M1"/>
  </mergeCells>
  <printOptions/>
  <pageMargins left="0" right="0" top="1" bottom="1" header="0.5" footer="0.5"/>
  <pageSetup horizontalDpi="300" verticalDpi="300" orientation="portrait" r:id="rId1"/>
  <headerFooter alignWithMargins="0">
    <oddHeader>&amp;C&amp;"Arial,Bold"&amp;20Varsity Raw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73" t="s">
        <v>13</v>
      </c>
      <c r="B1" s="76" t="s">
        <v>29</v>
      </c>
      <c r="C1" s="76"/>
      <c r="D1" s="76" t="s">
        <v>0</v>
      </c>
      <c r="E1" s="76"/>
      <c r="F1" s="76"/>
      <c r="G1" s="76" t="s">
        <v>1</v>
      </c>
      <c r="H1" s="76"/>
      <c r="I1" s="76"/>
      <c r="J1" s="76"/>
      <c r="K1" s="76" t="s">
        <v>2</v>
      </c>
      <c r="L1" s="76"/>
      <c r="M1" s="76"/>
      <c r="N1" s="16" t="s">
        <v>3</v>
      </c>
      <c r="O1" s="74" t="s">
        <v>14</v>
      </c>
    </row>
    <row r="2" spans="1:15" ht="12.75">
      <c r="A2" s="7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3" t="s">
        <v>9</v>
      </c>
      <c r="H2" s="33" t="s">
        <v>10</v>
      </c>
      <c r="I2" s="33" t="s">
        <v>11</v>
      </c>
      <c r="J2" s="5" t="s">
        <v>12</v>
      </c>
      <c r="K2" s="33" t="s">
        <v>6</v>
      </c>
      <c r="L2" s="33" t="s">
        <v>10</v>
      </c>
      <c r="M2" s="33" t="s">
        <v>8</v>
      </c>
      <c r="N2" s="17"/>
      <c r="O2" s="75"/>
    </row>
    <row r="3" spans="1:15" ht="12.75">
      <c r="A3" s="2">
        <v>191.8</v>
      </c>
      <c r="B3" s="37" t="s">
        <v>169</v>
      </c>
      <c r="C3" s="37" t="s">
        <v>183</v>
      </c>
      <c r="D3" s="44">
        <v>425</v>
      </c>
      <c r="E3" s="44">
        <v>460</v>
      </c>
      <c r="F3" s="44" t="s">
        <v>381</v>
      </c>
      <c r="G3" s="44">
        <v>275</v>
      </c>
      <c r="H3" s="44">
        <v>300</v>
      </c>
      <c r="I3" s="44" t="s">
        <v>321</v>
      </c>
      <c r="J3" s="3">
        <f>MAX(D3:F3)+MAX(G3:I3)</f>
        <v>760</v>
      </c>
      <c r="K3" s="3">
        <v>450</v>
      </c>
      <c r="L3" s="3">
        <v>500</v>
      </c>
      <c r="M3" s="3">
        <v>525</v>
      </c>
      <c r="N3" s="3">
        <f>J3+MAX(K3:M3)</f>
        <v>1285</v>
      </c>
      <c r="O3" s="10">
        <v>1</v>
      </c>
    </row>
    <row r="4" spans="1:15" ht="12.75">
      <c r="A4" s="1">
        <v>203.5</v>
      </c>
      <c r="B4" s="37" t="s">
        <v>181</v>
      </c>
      <c r="C4" s="37" t="s">
        <v>67</v>
      </c>
      <c r="D4" s="44">
        <v>405</v>
      </c>
      <c r="E4" s="44">
        <v>425</v>
      </c>
      <c r="F4" s="44" t="s">
        <v>366</v>
      </c>
      <c r="G4" s="44">
        <v>250</v>
      </c>
      <c r="H4" s="44" t="s">
        <v>344</v>
      </c>
      <c r="I4" s="44">
        <v>270</v>
      </c>
      <c r="J4" s="3">
        <f>MAX(D4:F4)+MAX(G4:I4)</f>
        <v>695</v>
      </c>
      <c r="K4" s="3">
        <v>480</v>
      </c>
      <c r="L4" s="3">
        <v>505</v>
      </c>
      <c r="M4" s="3">
        <v>530</v>
      </c>
      <c r="N4" s="3">
        <f>J4+MAX(K4:M4)</f>
        <v>1225</v>
      </c>
      <c r="O4" s="23">
        <v>2</v>
      </c>
    </row>
    <row r="5" spans="1:15" ht="12.75">
      <c r="A5" s="1">
        <v>200.1</v>
      </c>
      <c r="B5" s="37" t="s">
        <v>182</v>
      </c>
      <c r="C5" s="37" t="s">
        <v>37</v>
      </c>
      <c r="D5" s="44">
        <v>375</v>
      </c>
      <c r="E5" s="44">
        <v>415</v>
      </c>
      <c r="F5" s="44">
        <v>435</v>
      </c>
      <c r="G5" s="44">
        <v>305</v>
      </c>
      <c r="H5" s="44">
        <v>315</v>
      </c>
      <c r="I5" s="44" t="s">
        <v>354</v>
      </c>
      <c r="J5" s="3">
        <f>MAX(D5:F5)+MAX(G5:I5)</f>
        <v>750</v>
      </c>
      <c r="K5" s="3">
        <v>450</v>
      </c>
      <c r="L5" s="3">
        <v>470</v>
      </c>
      <c r="M5" s="3" t="s">
        <v>368</v>
      </c>
      <c r="N5" s="3">
        <f>J5+MAX(K5:M5)</f>
        <v>1220</v>
      </c>
      <c r="O5" s="26">
        <v>3</v>
      </c>
    </row>
    <row r="6" spans="1:15" ht="12.75">
      <c r="A6" s="2">
        <v>204.5</v>
      </c>
      <c r="B6" s="37" t="s">
        <v>175</v>
      </c>
      <c r="C6" s="37" t="s">
        <v>105</v>
      </c>
      <c r="D6" s="44">
        <v>385</v>
      </c>
      <c r="E6" s="44">
        <v>410</v>
      </c>
      <c r="F6" s="44" t="s">
        <v>379</v>
      </c>
      <c r="G6" s="44">
        <v>280</v>
      </c>
      <c r="H6" s="44">
        <v>305</v>
      </c>
      <c r="I6" s="44">
        <v>315</v>
      </c>
      <c r="J6" s="3">
        <f>MAX(D6:F6)+MAX(G6:I6)</f>
        <v>725</v>
      </c>
      <c r="K6" s="3">
        <v>440</v>
      </c>
      <c r="L6" s="3">
        <v>475</v>
      </c>
      <c r="M6" s="3" t="s">
        <v>368</v>
      </c>
      <c r="N6" s="3">
        <f>J6+MAX(K6:M6)</f>
        <v>1200</v>
      </c>
      <c r="O6" s="26">
        <v>4</v>
      </c>
    </row>
    <row r="7" spans="1:15" ht="12.75">
      <c r="A7" s="2">
        <v>204.6</v>
      </c>
      <c r="B7" s="37" t="s">
        <v>176</v>
      </c>
      <c r="C7" s="37" t="s">
        <v>61</v>
      </c>
      <c r="D7" s="44" t="s">
        <v>351</v>
      </c>
      <c r="E7" s="44">
        <v>405</v>
      </c>
      <c r="F7" s="44">
        <v>415</v>
      </c>
      <c r="G7" s="44">
        <v>275</v>
      </c>
      <c r="H7" s="44" t="s">
        <v>338</v>
      </c>
      <c r="I7" s="44" t="s">
        <v>338</v>
      </c>
      <c r="J7" s="34">
        <f>MAX(D7:F7)+MAX(G7:I7)</f>
        <v>690</v>
      </c>
      <c r="K7" s="3">
        <v>460</v>
      </c>
      <c r="L7" s="3">
        <v>480</v>
      </c>
      <c r="M7" s="3">
        <v>500</v>
      </c>
      <c r="N7" s="34">
        <f>J7+MAX(K7:M7)</f>
        <v>1190</v>
      </c>
      <c r="O7" s="26">
        <v>5</v>
      </c>
    </row>
    <row r="8" spans="1:15" ht="12.75">
      <c r="A8" s="2">
        <v>205.1</v>
      </c>
      <c r="B8" s="37" t="s">
        <v>177</v>
      </c>
      <c r="C8" s="37" t="s">
        <v>45</v>
      </c>
      <c r="D8" s="44">
        <v>375</v>
      </c>
      <c r="E8" s="44">
        <v>390</v>
      </c>
      <c r="F8" s="44">
        <v>405</v>
      </c>
      <c r="G8" s="44">
        <v>235</v>
      </c>
      <c r="H8" s="44">
        <v>245</v>
      </c>
      <c r="I8" s="44" t="s">
        <v>357</v>
      </c>
      <c r="J8" s="3">
        <f>MAX(D8:F8)+MAX(G8:I8)</f>
        <v>650</v>
      </c>
      <c r="K8" s="3">
        <v>500</v>
      </c>
      <c r="L8" s="3" t="s">
        <v>382</v>
      </c>
      <c r="M8" s="3">
        <v>525</v>
      </c>
      <c r="N8" s="3">
        <f>J8+MAX(K8:M8)</f>
        <v>1175</v>
      </c>
      <c r="O8" s="26">
        <v>6</v>
      </c>
    </row>
    <row r="9" spans="1:15" ht="12.75">
      <c r="A9" s="1">
        <v>207</v>
      </c>
      <c r="B9" s="47" t="s">
        <v>180</v>
      </c>
      <c r="C9" s="47" t="s">
        <v>185</v>
      </c>
      <c r="D9" s="44">
        <v>350</v>
      </c>
      <c r="E9" s="44">
        <v>375</v>
      </c>
      <c r="F9" s="44">
        <v>405</v>
      </c>
      <c r="G9" s="44">
        <v>250</v>
      </c>
      <c r="H9" s="44" t="s">
        <v>328</v>
      </c>
      <c r="I9" s="44" t="s">
        <v>344</v>
      </c>
      <c r="J9" s="3">
        <f>MAX(D9:F9)+MAX(G9:I9)</f>
        <v>655</v>
      </c>
      <c r="K9" s="3">
        <v>450</v>
      </c>
      <c r="L9" s="3">
        <v>495</v>
      </c>
      <c r="M9" s="3">
        <v>515</v>
      </c>
      <c r="N9" s="3">
        <f>J9+MAX(K9:M9)</f>
        <v>1170</v>
      </c>
      <c r="O9" s="26">
        <v>7</v>
      </c>
    </row>
    <row r="10" spans="1:15" ht="12.75">
      <c r="A10" s="2">
        <v>202.8</v>
      </c>
      <c r="B10" s="37" t="s">
        <v>174</v>
      </c>
      <c r="C10" s="37" t="s">
        <v>19</v>
      </c>
      <c r="D10" s="44">
        <v>360</v>
      </c>
      <c r="E10" s="44" t="s">
        <v>322</v>
      </c>
      <c r="F10" s="44" t="s">
        <v>347</v>
      </c>
      <c r="G10" s="44">
        <v>215</v>
      </c>
      <c r="H10" s="44">
        <v>225</v>
      </c>
      <c r="I10" s="44" t="s">
        <v>309</v>
      </c>
      <c r="J10" s="44">
        <f>MAX(D10:F10)+MAX(G10:I10)</f>
        <v>585</v>
      </c>
      <c r="K10" s="3">
        <v>500</v>
      </c>
      <c r="L10" s="3">
        <v>540</v>
      </c>
      <c r="M10" s="3">
        <v>580</v>
      </c>
      <c r="N10" s="44">
        <f>J10+MAX(K10:M10)</f>
        <v>1165</v>
      </c>
      <c r="O10" s="26">
        <v>8</v>
      </c>
    </row>
    <row r="11" spans="1:15" ht="12.75">
      <c r="A11" s="2">
        <v>202.2</v>
      </c>
      <c r="B11" s="37" t="s">
        <v>173</v>
      </c>
      <c r="C11" s="37" t="s">
        <v>184</v>
      </c>
      <c r="D11" s="44">
        <v>405</v>
      </c>
      <c r="E11" s="44">
        <v>415</v>
      </c>
      <c r="F11" s="44">
        <v>430</v>
      </c>
      <c r="G11" s="44">
        <v>215</v>
      </c>
      <c r="H11" s="44" t="s">
        <v>332</v>
      </c>
      <c r="I11" s="44" t="s">
        <v>332</v>
      </c>
      <c r="J11" s="3">
        <f>MAX(D11:F11)+MAX(G11:I11)</f>
        <v>645</v>
      </c>
      <c r="K11" s="3">
        <v>405</v>
      </c>
      <c r="L11" s="3">
        <v>440</v>
      </c>
      <c r="M11" s="3">
        <v>470</v>
      </c>
      <c r="N11" s="3">
        <f>J11+MAX(K11:M11)</f>
        <v>1115</v>
      </c>
      <c r="O11" s="26">
        <v>9</v>
      </c>
    </row>
    <row r="12" spans="1:15" ht="12.75">
      <c r="A12" s="1">
        <v>206.2</v>
      </c>
      <c r="B12" s="37" t="s">
        <v>178</v>
      </c>
      <c r="C12" s="37" t="s">
        <v>121</v>
      </c>
      <c r="D12" s="44">
        <v>285</v>
      </c>
      <c r="E12" s="44">
        <v>340</v>
      </c>
      <c r="F12" s="44" t="s">
        <v>322</v>
      </c>
      <c r="G12" s="44">
        <v>245</v>
      </c>
      <c r="H12" s="44" t="s">
        <v>302</v>
      </c>
      <c r="I12" s="44" t="s">
        <v>302</v>
      </c>
      <c r="J12" s="3">
        <f>MAX(D12:F12)+MAX(G12:I12)</f>
        <v>585</v>
      </c>
      <c r="K12" s="3">
        <v>475</v>
      </c>
      <c r="L12" s="3">
        <v>530</v>
      </c>
      <c r="M12" s="3" t="s">
        <v>383</v>
      </c>
      <c r="N12" s="3">
        <f>J12+MAX(K12:M12)</f>
        <v>1115</v>
      </c>
      <c r="O12" s="26">
        <v>10</v>
      </c>
    </row>
    <row r="13" spans="1:15" ht="12.75">
      <c r="A13" s="7">
        <v>201.2</v>
      </c>
      <c r="B13" s="37" t="s">
        <v>172</v>
      </c>
      <c r="C13" s="37" t="s">
        <v>105</v>
      </c>
      <c r="D13" s="44">
        <v>365</v>
      </c>
      <c r="E13" s="44">
        <v>385</v>
      </c>
      <c r="F13" s="44" t="s">
        <v>373</v>
      </c>
      <c r="G13" s="44">
        <v>265</v>
      </c>
      <c r="H13" s="44" t="s">
        <v>329</v>
      </c>
      <c r="I13" s="44">
        <v>275</v>
      </c>
      <c r="J13" s="34">
        <f>MAX(D13:F13)+MAX(G13:I13)</f>
        <v>660</v>
      </c>
      <c r="K13" s="3">
        <v>385</v>
      </c>
      <c r="L13" s="3">
        <v>410</v>
      </c>
      <c r="M13" s="3">
        <v>440</v>
      </c>
      <c r="N13" s="3">
        <f>J13+MAX(K13:M13)</f>
        <v>1100</v>
      </c>
      <c r="O13" s="26">
        <v>11</v>
      </c>
    </row>
    <row r="14" spans="1:15" ht="12.75">
      <c r="A14" s="1">
        <v>206.5</v>
      </c>
      <c r="B14" s="37" t="s">
        <v>179</v>
      </c>
      <c r="C14" s="37" t="s">
        <v>108</v>
      </c>
      <c r="D14" s="44">
        <v>335</v>
      </c>
      <c r="E14" s="44">
        <v>370</v>
      </c>
      <c r="F14" s="44" t="s">
        <v>379</v>
      </c>
      <c r="G14" s="44">
        <v>235</v>
      </c>
      <c r="H14" s="44">
        <v>250</v>
      </c>
      <c r="I14" s="44" t="s">
        <v>302</v>
      </c>
      <c r="J14" s="3">
        <f>MAX(D14:F14)+MAX(G14:I14)</f>
        <v>620</v>
      </c>
      <c r="K14" s="3">
        <v>400</v>
      </c>
      <c r="L14" s="3">
        <v>450</v>
      </c>
      <c r="M14" s="3" t="s">
        <v>375</v>
      </c>
      <c r="N14" s="3">
        <f>J14+MAX(K14:M14)</f>
        <v>1070</v>
      </c>
      <c r="O14" s="26">
        <v>12</v>
      </c>
    </row>
    <row r="15" spans="1:15" ht="12.75">
      <c r="A15" s="2">
        <v>201</v>
      </c>
      <c r="B15" s="37" t="s">
        <v>171</v>
      </c>
      <c r="C15" s="37" t="s">
        <v>79</v>
      </c>
      <c r="D15" s="44" t="s">
        <v>349</v>
      </c>
      <c r="E15" s="44">
        <v>425</v>
      </c>
      <c r="F15" s="44" t="s">
        <v>361</v>
      </c>
      <c r="G15" s="44" t="s">
        <v>358</v>
      </c>
      <c r="H15" s="44" t="s">
        <v>358</v>
      </c>
      <c r="I15" s="44" t="s">
        <v>358</v>
      </c>
      <c r="J15" s="3">
        <f>MAX(D15:F15)+MAX(G15:I15)</f>
        <v>425</v>
      </c>
      <c r="K15" s="3" t="s">
        <v>88</v>
      </c>
      <c r="L15" s="3" t="s">
        <v>88</v>
      </c>
      <c r="M15" s="3" t="s">
        <v>88</v>
      </c>
      <c r="N15" s="3">
        <f>J15+MAX(K15:M15)</f>
        <v>425</v>
      </c>
      <c r="O15" s="26" t="s">
        <v>106</v>
      </c>
    </row>
    <row r="16" spans="1:15" ht="12.75">
      <c r="A16" s="1">
        <v>197.9</v>
      </c>
      <c r="B16" s="37" t="s">
        <v>101</v>
      </c>
      <c r="C16" s="37" t="s">
        <v>104</v>
      </c>
      <c r="D16" s="44" t="s">
        <v>347</v>
      </c>
      <c r="E16" s="44">
        <v>385</v>
      </c>
      <c r="F16" s="44" t="s">
        <v>337</v>
      </c>
      <c r="G16" s="44">
        <v>225</v>
      </c>
      <c r="H16" s="44" t="s">
        <v>359</v>
      </c>
      <c r="I16" s="44" t="s">
        <v>359</v>
      </c>
      <c r="J16" s="3">
        <f>MAX(D16:F16)+MAX(G16:I16)</f>
        <v>610</v>
      </c>
      <c r="K16" s="3" t="s">
        <v>350</v>
      </c>
      <c r="L16" s="3" t="s">
        <v>350</v>
      </c>
      <c r="M16" s="3" t="s">
        <v>350</v>
      </c>
      <c r="N16" s="3">
        <f>J16+MAX(K16:M16)</f>
        <v>610</v>
      </c>
      <c r="O16" s="26" t="s">
        <v>106</v>
      </c>
    </row>
    <row r="17" spans="1:15" ht="12.75">
      <c r="A17" s="2">
        <v>199.6</v>
      </c>
      <c r="B17" s="40" t="s">
        <v>170</v>
      </c>
      <c r="C17" s="40" t="s">
        <v>41</v>
      </c>
      <c r="D17" s="44" t="s">
        <v>343</v>
      </c>
      <c r="E17" s="44">
        <v>315</v>
      </c>
      <c r="F17" s="44" t="s">
        <v>335</v>
      </c>
      <c r="G17" s="44">
        <v>225</v>
      </c>
      <c r="H17" s="44" t="s">
        <v>309</v>
      </c>
      <c r="I17" s="44" t="s">
        <v>309</v>
      </c>
      <c r="J17" s="3">
        <f>MAX(D17:F17)+MAX(G17:I17)</f>
        <v>540</v>
      </c>
      <c r="K17" s="3" t="s">
        <v>366</v>
      </c>
      <c r="L17" s="3" t="s">
        <v>366</v>
      </c>
      <c r="M17" s="3" t="s">
        <v>366</v>
      </c>
      <c r="N17" s="3">
        <f>J17+MAX(K17:M17)</f>
        <v>540</v>
      </c>
      <c r="O17" s="26" t="s">
        <v>106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4"/>
  <sheetViews>
    <sheetView zoomScale="85" zoomScaleNormal="85" zoomScalePageLayoutView="0" workbookViewId="0" topLeftCell="A1">
      <selection activeCell="N21" sqref="N21"/>
    </sheetView>
  </sheetViews>
  <sheetFormatPr defaultColWidth="9.140625" defaultRowHeight="12.75"/>
  <cols>
    <col min="1" max="1" width="7.140625" style="0" customWidth="1"/>
    <col min="2" max="2" width="21.57421875" style="0" customWidth="1"/>
    <col min="3" max="3" width="15.00390625" style="0" customWidth="1"/>
    <col min="4" max="13" width="8.140625" style="0" customWidth="1"/>
    <col min="14" max="14" width="8.28125" style="0" customWidth="1"/>
    <col min="15" max="15" width="3.421875" style="0" customWidth="1"/>
  </cols>
  <sheetData>
    <row r="1" spans="1:15" ht="20.25" customHeight="1">
      <c r="A1" s="73" t="s">
        <v>13</v>
      </c>
      <c r="B1" s="76" t="s">
        <v>28</v>
      </c>
      <c r="C1" s="76"/>
      <c r="D1" s="76" t="s">
        <v>0</v>
      </c>
      <c r="E1" s="76"/>
      <c r="F1" s="76"/>
      <c r="G1" s="76" t="s">
        <v>1</v>
      </c>
      <c r="H1" s="76"/>
      <c r="I1" s="76"/>
      <c r="J1" s="76"/>
      <c r="K1" s="76" t="s">
        <v>2</v>
      </c>
      <c r="L1" s="76"/>
      <c r="M1" s="76"/>
      <c r="N1" s="16" t="s">
        <v>3</v>
      </c>
      <c r="O1" s="74" t="s">
        <v>14</v>
      </c>
    </row>
    <row r="2" spans="1:15" ht="12.75">
      <c r="A2" s="7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3" t="s">
        <v>9</v>
      </c>
      <c r="H2" s="33" t="s">
        <v>10</v>
      </c>
      <c r="I2" s="33" t="s">
        <v>11</v>
      </c>
      <c r="J2" s="5" t="s">
        <v>12</v>
      </c>
      <c r="K2" s="33" t="s">
        <v>6</v>
      </c>
      <c r="L2" s="33" t="s">
        <v>10</v>
      </c>
      <c r="M2" s="33" t="s">
        <v>8</v>
      </c>
      <c r="N2" s="17"/>
      <c r="O2" s="75"/>
    </row>
    <row r="3" spans="1:15" ht="12.75">
      <c r="A3" s="2">
        <v>217</v>
      </c>
      <c r="B3" s="40" t="s">
        <v>160</v>
      </c>
      <c r="C3" s="40" t="s">
        <v>77</v>
      </c>
      <c r="D3" s="44">
        <v>450</v>
      </c>
      <c r="E3" s="44">
        <v>475</v>
      </c>
      <c r="F3" s="44">
        <v>490</v>
      </c>
      <c r="G3" s="44">
        <v>305</v>
      </c>
      <c r="H3" s="44">
        <v>320</v>
      </c>
      <c r="I3" s="44" t="s">
        <v>324</v>
      </c>
      <c r="J3" s="44">
        <f aca="true" t="shared" si="0" ref="J3:J14">MAX(D3:F3)+MAX(G3:I3)</f>
        <v>810</v>
      </c>
      <c r="K3" s="44">
        <v>450</v>
      </c>
      <c r="L3" s="44">
        <v>475</v>
      </c>
      <c r="M3" s="44" t="s">
        <v>368</v>
      </c>
      <c r="N3" s="44">
        <f aca="true" t="shared" si="1" ref="N3:N14">J3+MAX(K3:M3)</f>
        <v>1285</v>
      </c>
      <c r="O3" s="10">
        <v>1</v>
      </c>
    </row>
    <row r="4" spans="1:15" ht="12.75">
      <c r="A4" s="7">
        <v>217.5</v>
      </c>
      <c r="B4" s="40" t="s">
        <v>89</v>
      </c>
      <c r="C4" s="40" t="s">
        <v>86</v>
      </c>
      <c r="D4" s="44">
        <v>390</v>
      </c>
      <c r="E4" s="44">
        <v>425</v>
      </c>
      <c r="F4" s="44">
        <v>440</v>
      </c>
      <c r="G4" s="44">
        <v>225</v>
      </c>
      <c r="H4" s="44">
        <v>255</v>
      </c>
      <c r="I4" s="44">
        <v>270</v>
      </c>
      <c r="J4" s="44">
        <f t="shared" si="0"/>
        <v>710</v>
      </c>
      <c r="K4" s="44">
        <v>475</v>
      </c>
      <c r="L4" s="44">
        <v>525</v>
      </c>
      <c r="M4" s="44" t="s">
        <v>383</v>
      </c>
      <c r="N4" s="44">
        <f t="shared" si="1"/>
        <v>1235</v>
      </c>
      <c r="O4" s="23">
        <v>2</v>
      </c>
    </row>
    <row r="5" spans="1:15" ht="12.75">
      <c r="A5" s="2">
        <v>219.5</v>
      </c>
      <c r="B5" s="37" t="s">
        <v>163</v>
      </c>
      <c r="C5" s="37" t="s">
        <v>167</v>
      </c>
      <c r="D5" s="44">
        <v>460</v>
      </c>
      <c r="E5" s="44" t="s">
        <v>370</v>
      </c>
      <c r="F5" s="44">
        <v>480</v>
      </c>
      <c r="G5" s="44">
        <v>245</v>
      </c>
      <c r="H5" s="44" t="s">
        <v>357</v>
      </c>
      <c r="I5" s="44" t="s">
        <v>357</v>
      </c>
      <c r="J5" s="45">
        <f t="shared" si="0"/>
        <v>725</v>
      </c>
      <c r="K5" s="44">
        <v>460</v>
      </c>
      <c r="L5" s="44">
        <v>480</v>
      </c>
      <c r="M5" s="44">
        <v>500</v>
      </c>
      <c r="N5" s="45">
        <f t="shared" si="1"/>
        <v>1225</v>
      </c>
      <c r="O5" s="10">
        <v>3</v>
      </c>
    </row>
    <row r="6" spans="1:15" ht="12.75">
      <c r="A6" s="2">
        <v>219.6</v>
      </c>
      <c r="B6" s="40" t="s">
        <v>164</v>
      </c>
      <c r="C6" s="40" t="s">
        <v>168</v>
      </c>
      <c r="D6" s="44">
        <v>355</v>
      </c>
      <c r="E6" s="44">
        <v>385</v>
      </c>
      <c r="F6" s="44" t="s">
        <v>362</v>
      </c>
      <c r="G6" s="44" t="s">
        <v>343</v>
      </c>
      <c r="H6" s="44">
        <v>330</v>
      </c>
      <c r="I6" s="44" t="s">
        <v>334</v>
      </c>
      <c r="J6" s="44">
        <f t="shared" si="0"/>
        <v>715</v>
      </c>
      <c r="K6" s="44">
        <v>385</v>
      </c>
      <c r="L6" s="44">
        <v>485</v>
      </c>
      <c r="M6" s="44">
        <v>500</v>
      </c>
      <c r="N6" s="44">
        <f t="shared" si="1"/>
        <v>1215</v>
      </c>
      <c r="O6" s="10">
        <v>4</v>
      </c>
    </row>
    <row r="7" spans="1:15" ht="12.75">
      <c r="A7" s="2">
        <v>212.6</v>
      </c>
      <c r="B7" s="38" t="s">
        <v>157</v>
      </c>
      <c r="C7" s="38" t="s">
        <v>41</v>
      </c>
      <c r="D7" s="44" t="s">
        <v>348</v>
      </c>
      <c r="E7" s="44">
        <v>375</v>
      </c>
      <c r="F7" s="44">
        <v>405</v>
      </c>
      <c r="G7" s="44">
        <v>290</v>
      </c>
      <c r="H7" s="44">
        <v>300</v>
      </c>
      <c r="I7" s="44" t="s">
        <v>325</v>
      </c>
      <c r="J7" s="45">
        <f t="shared" si="0"/>
        <v>705</v>
      </c>
      <c r="K7" s="44">
        <v>425</v>
      </c>
      <c r="L7" s="44">
        <v>450</v>
      </c>
      <c r="M7" s="44" t="s">
        <v>370</v>
      </c>
      <c r="N7" s="45">
        <f t="shared" si="1"/>
        <v>1155</v>
      </c>
      <c r="O7" s="10">
        <v>5</v>
      </c>
    </row>
    <row r="8" spans="1:15" ht="12.75">
      <c r="A8" s="2">
        <v>211.6</v>
      </c>
      <c r="B8" s="37" t="s">
        <v>156</v>
      </c>
      <c r="C8" s="37" t="s">
        <v>121</v>
      </c>
      <c r="D8" s="44">
        <v>330</v>
      </c>
      <c r="E8" s="44">
        <v>365</v>
      </c>
      <c r="F8" s="44" t="s">
        <v>347</v>
      </c>
      <c r="G8" s="44">
        <v>250</v>
      </c>
      <c r="H8" s="44">
        <v>275</v>
      </c>
      <c r="I8" s="44">
        <v>280</v>
      </c>
      <c r="J8" s="44">
        <f t="shared" si="0"/>
        <v>645</v>
      </c>
      <c r="K8" s="44">
        <v>405</v>
      </c>
      <c r="L8" s="44">
        <v>455</v>
      </c>
      <c r="M8" s="44">
        <v>475</v>
      </c>
      <c r="N8" s="44">
        <f t="shared" si="1"/>
        <v>1120</v>
      </c>
      <c r="O8" s="10">
        <v>6</v>
      </c>
    </row>
    <row r="9" spans="1:15" ht="12.75">
      <c r="A9" s="2">
        <v>215.8</v>
      </c>
      <c r="B9" s="39" t="s">
        <v>158</v>
      </c>
      <c r="C9" s="39" t="s">
        <v>166</v>
      </c>
      <c r="D9" s="44">
        <v>350</v>
      </c>
      <c r="E9" s="44">
        <v>375</v>
      </c>
      <c r="F9" s="44" t="s">
        <v>304</v>
      </c>
      <c r="G9" s="44">
        <v>240</v>
      </c>
      <c r="H9" s="44">
        <v>275</v>
      </c>
      <c r="I9" s="44">
        <v>285</v>
      </c>
      <c r="J9" s="45">
        <f t="shared" si="0"/>
        <v>660</v>
      </c>
      <c r="K9" s="44">
        <v>375</v>
      </c>
      <c r="L9" s="45">
        <v>450</v>
      </c>
      <c r="M9" s="45" t="s">
        <v>370</v>
      </c>
      <c r="N9" s="44">
        <f t="shared" si="1"/>
        <v>1110</v>
      </c>
      <c r="O9" s="10">
        <v>7</v>
      </c>
    </row>
    <row r="10" spans="1:15" ht="12.75">
      <c r="A10" s="2">
        <v>214.1</v>
      </c>
      <c r="B10" s="37" t="s">
        <v>66</v>
      </c>
      <c r="C10" s="37" t="s">
        <v>24</v>
      </c>
      <c r="D10" s="44">
        <v>325</v>
      </c>
      <c r="E10" s="44">
        <v>335</v>
      </c>
      <c r="F10" s="44">
        <v>345</v>
      </c>
      <c r="G10" s="44">
        <v>230</v>
      </c>
      <c r="H10" s="44">
        <v>240</v>
      </c>
      <c r="I10" s="44" t="s">
        <v>357</v>
      </c>
      <c r="J10" s="44">
        <f t="shared" si="0"/>
        <v>585</v>
      </c>
      <c r="K10" s="44">
        <v>470</v>
      </c>
      <c r="L10" s="44">
        <v>500</v>
      </c>
      <c r="M10" s="44" t="s">
        <v>380</v>
      </c>
      <c r="N10" s="44">
        <f t="shared" si="1"/>
        <v>1085</v>
      </c>
      <c r="O10" s="10">
        <v>8</v>
      </c>
    </row>
    <row r="11" spans="1:15" ht="12.75">
      <c r="A11" s="2">
        <v>219.1</v>
      </c>
      <c r="B11" s="37" t="s">
        <v>162</v>
      </c>
      <c r="C11" s="37" t="s">
        <v>17</v>
      </c>
      <c r="D11" s="44">
        <v>375</v>
      </c>
      <c r="E11" s="44">
        <v>395</v>
      </c>
      <c r="F11" s="44">
        <v>410</v>
      </c>
      <c r="G11" s="44">
        <v>225</v>
      </c>
      <c r="H11" s="44" t="s">
        <v>309</v>
      </c>
      <c r="I11" s="44" t="s">
        <v>309</v>
      </c>
      <c r="J11" s="44">
        <f t="shared" si="0"/>
        <v>635</v>
      </c>
      <c r="K11" s="44">
        <v>405</v>
      </c>
      <c r="L11" s="44" t="s">
        <v>350</v>
      </c>
      <c r="M11" s="44">
        <v>435</v>
      </c>
      <c r="N11" s="44">
        <f t="shared" si="1"/>
        <v>1070</v>
      </c>
      <c r="O11" s="10">
        <v>9</v>
      </c>
    </row>
    <row r="12" spans="1:15" ht="12.75">
      <c r="A12" s="2">
        <v>216.2</v>
      </c>
      <c r="B12" s="39" t="s">
        <v>159</v>
      </c>
      <c r="C12" s="39" t="s">
        <v>39</v>
      </c>
      <c r="D12" s="44" t="s">
        <v>355</v>
      </c>
      <c r="E12" s="44">
        <v>335</v>
      </c>
      <c r="F12" s="44" t="s">
        <v>354</v>
      </c>
      <c r="G12" s="44">
        <v>215</v>
      </c>
      <c r="H12" s="44" t="s">
        <v>332</v>
      </c>
      <c r="I12" s="44" t="s">
        <v>332</v>
      </c>
      <c r="J12" s="44">
        <f t="shared" si="0"/>
        <v>550</v>
      </c>
      <c r="K12" s="44">
        <v>415</v>
      </c>
      <c r="L12" s="44" t="s">
        <v>349</v>
      </c>
      <c r="M12" s="44" t="s">
        <v>349</v>
      </c>
      <c r="N12" s="45">
        <f t="shared" si="1"/>
        <v>965</v>
      </c>
      <c r="O12" s="10">
        <v>10</v>
      </c>
    </row>
    <row r="13" spans="1:15" ht="12.75">
      <c r="A13" s="2">
        <v>219.1</v>
      </c>
      <c r="B13" s="39" t="s">
        <v>161</v>
      </c>
      <c r="C13" s="39" t="s">
        <v>78</v>
      </c>
      <c r="D13" s="44">
        <v>385</v>
      </c>
      <c r="E13" s="44" t="s">
        <v>351</v>
      </c>
      <c r="F13" s="44" t="s">
        <v>351</v>
      </c>
      <c r="G13" s="44" t="s">
        <v>328</v>
      </c>
      <c r="H13" s="44" t="s">
        <v>328</v>
      </c>
      <c r="I13" s="44" t="s">
        <v>328</v>
      </c>
      <c r="J13" s="45">
        <f t="shared" si="0"/>
        <v>385</v>
      </c>
      <c r="K13" s="44" t="s">
        <v>351</v>
      </c>
      <c r="L13" s="44" t="s">
        <v>351</v>
      </c>
      <c r="M13" s="44" t="s">
        <v>351</v>
      </c>
      <c r="N13" s="45">
        <f t="shared" si="1"/>
        <v>385</v>
      </c>
      <c r="O13" s="10" t="s">
        <v>106</v>
      </c>
    </row>
    <row r="14" spans="1:15" ht="12.75">
      <c r="A14" s="2">
        <v>209.8</v>
      </c>
      <c r="B14" s="40" t="s">
        <v>155</v>
      </c>
      <c r="C14" s="40" t="s">
        <v>165</v>
      </c>
      <c r="D14" s="44">
        <v>350</v>
      </c>
      <c r="E14" s="44" t="s">
        <v>347</v>
      </c>
      <c r="F14" s="44">
        <v>385</v>
      </c>
      <c r="G14" s="44" t="s">
        <v>330</v>
      </c>
      <c r="H14" s="44" t="s">
        <v>330</v>
      </c>
      <c r="I14" s="44" t="s">
        <v>330</v>
      </c>
      <c r="J14" s="44">
        <f t="shared" si="0"/>
        <v>385</v>
      </c>
      <c r="K14" s="44">
        <v>455</v>
      </c>
      <c r="L14" s="44" t="s">
        <v>384</v>
      </c>
      <c r="M14" s="44" t="s">
        <v>384</v>
      </c>
      <c r="N14" s="44">
        <f t="shared" si="1"/>
        <v>840</v>
      </c>
      <c r="O14" s="10" t="s">
        <v>106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zoomScale="130" zoomScaleNormal="130" zoomScalePageLayoutView="0" workbookViewId="0" topLeftCell="A1">
      <selection activeCell="O19" sqref="O19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73" t="s">
        <v>13</v>
      </c>
      <c r="B1" s="76" t="s">
        <v>27</v>
      </c>
      <c r="C1" s="76"/>
      <c r="D1" s="76" t="s">
        <v>0</v>
      </c>
      <c r="E1" s="76"/>
      <c r="F1" s="76"/>
      <c r="G1" s="76" t="s">
        <v>1</v>
      </c>
      <c r="H1" s="76"/>
      <c r="I1" s="76"/>
      <c r="J1" s="76"/>
      <c r="K1" s="76" t="s">
        <v>2</v>
      </c>
      <c r="L1" s="76"/>
      <c r="M1" s="76"/>
      <c r="N1" s="16" t="s">
        <v>3</v>
      </c>
      <c r="O1" s="74" t="s">
        <v>14</v>
      </c>
    </row>
    <row r="2" spans="1:15" ht="12.75">
      <c r="A2" s="73"/>
      <c r="B2" s="4" t="s">
        <v>4</v>
      </c>
      <c r="C2" s="4" t="s">
        <v>5</v>
      </c>
      <c r="D2" s="5" t="s">
        <v>9</v>
      </c>
      <c r="E2" s="5" t="s">
        <v>7</v>
      </c>
      <c r="F2" s="5" t="s">
        <v>8</v>
      </c>
      <c r="G2" s="33" t="s">
        <v>9</v>
      </c>
      <c r="H2" s="33" t="s">
        <v>10</v>
      </c>
      <c r="I2" s="33" t="s">
        <v>11</v>
      </c>
      <c r="J2" s="5" t="s">
        <v>12</v>
      </c>
      <c r="K2" s="33" t="s">
        <v>6</v>
      </c>
      <c r="L2" s="33" t="s">
        <v>10</v>
      </c>
      <c r="M2" s="33" t="s">
        <v>8</v>
      </c>
      <c r="N2" s="17"/>
      <c r="O2" s="75"/>
    </row>
    <row r="3" spans="1:15" ht="12.75">
      <c r="A3" s="2">
        <v>235.6</v>
      </c>
      <c r="B3" s="47" t="s">
        <v>141</v>
      </c>
      <c r="C3" s="47" t="s">
        <v>86</v>
      </c>
      <c r="D3" s="44">
        <v>405</v>
      </c>
      <c r="E3" s="44">
        <v>425</v>
      </c>
      <c r="F3" s="44">
        <v>450</v>
      </c>
      <c r="G3" s="44">
        <v>285</v>
      </c>
      <c r="H3" s="44">
        <v>300</v>
      </c>
      <c r="I3" s="44">
        <v>315</v>
      </c>
      <c r="J3" s="45">
        <f aca="true" t="shared" si="0" ref="J3:J21">MAX(D3:F3)+MAX(G3:I3)</f>
        <v>765</v>
      </c>
      <c r="K3" s="44">
        <v>450</v>
      </c>
      <c r="L3" s="44">
        <v>480</v>
      </c>
      <c r="M3" s="44">
        <v>500</v>
      </c>
      <c r="N3" s="45">
        <f aca="true" t="shared" si="1" ref="N3:N21">J3+MAX(K3:M3)</f>
        <v>1265</v>
      </c>
      <c r="O3" s="46">
        <v>1</v>
      </c>
    </row>
    <row r="4" spans="1:15" ht="12.75">
      <c r="A4" s="2">
        <v>234.4</v>
      </c>
      <c r="B4" s="47" t="s">
        <v>140</v>
      </c>
      <c r="C4" s="47" t="s">
        <v>23</v>
      </c>
      <c r="D4" s="44">
        <v>390</v>
      </c>
      <c r="E4" s="44">
        <v>410</v>
      </c>
      <c r="F4" s="44">
        <v>430</v>
      </c>
      <c r="G4" s="44">
        <v>270</v>
      </c>
      <c r="H4" s="44">
        <v>280</v>
      </c>
      <c r="I4" s="44" t="s">
        <v>330</v>
      </c>
      <c r="J4" s="45">
        <f t="shared" si="0"/>
        <v>710</v>
      </c>
      <c r="K4" s="44">
        <v>480</v>
      </c>
      <c r="L4" s="44">
        <v>510</v>
      </c>
      <c r="M4" s="44" t="s">
        <v>372</v>
      </c>
      <c r="N4" s="45">
        <f t="shared" si="1"/>
        <v>1220</v>
      </c>
      <c r="O4" s="46">
        <v>2</v>
      </c>
    </row>
    <row r="5" spans="1:15" ht="12.75">
      <c r="A5" s="2">
        <v>231.1</v>
      </c>
      <c r="B5" s="47" t="s">
        <v>137</v>
      </c>
      <c r="C5" s="47" t="s">
        <v>77</v>
      </c>
      <c r="D5" s="44">
        <v>405</v>
      </c>
      <c r="E5" s="44">
        <v>430</v>
      </c>
      <c r="F5" s="44">
        <v>450</v>
      </c>
      <c r="G5" s="44">
        <v>235</v>
      </c>
      <c r="H5" s="44">
        <v>250</v>
      </c>
      <c r="I5" s="44">
        <v>270</v>
      </c>
      <c r="J5" s="45">
        <f t="shared" si="0"/>
        <v>720</v>
      </c>
      <c r="K5" s="44">
        <v>450</v>
      </c>
      <c r="L5" s="44" t="s">
        <v>370</v>
      </c>
      <c r="M5" s="44">
        <v>475</v>
      </c>
      <c r="N5" s="45">
        <f t="shared" si="1"/>
        <v>1195</v>
      </c>
      <c r="O5" s="46">
        <v>3</v>
      </c>
    </row>
    <row r="6" spans="1:15" ht="12.75">
      <c r="A6" s="2">
        <v>230.4</v>
      </c>
      <c r="B6" s="47" t="s">
        <v>94</v>
      </c>
      <c r="C6" s="47" t="s">
        <v>108</v>
      </c>
      <c r="D6" s="44">
        <v>420</v>
      </c>
      <c r="E6" s="44">
        <v>450</v>
      </c>
      <c r="F6" s="44" t="s">
        <v>370</v>
      </c>
      <c r="G6" s="44" t="s">
        <v>326</v>
      </c>
      <c r="H6" s="44">
        <v>260</v>
      </c>
      <c r="I6" s="44">
        <v>275</v>
      </c>
      <c r="J6" s="45">
        <f t="shared" si="0"/>
        <v>725</v>
      </c>
      <c r="K6" s="44">
        <v>425</v>
      </c>
      <c r="L6" s="44">
        <v>460</v>
      </c>
      <c r="M6" s="44" t="s">
        <v>368</v>
      </c>
      <c r="N6" s="45">
        <f t="shared" si="1"/>
        <v>1185</v>
      </c>
      <c r="O6" s="46">
        <v>4</v>
      </c>
    </row>
    <row r="7" spans="1:15" ht="12.75">
      <c r="A7" s="2">
        <v>242</v>
      </c>
      <c r="B7" s="50" t="s">
        <v>148</v>
      </c>
      <c r="C7" s="50" t="s">
        <v>153</v>
      </c>
      <c r="D7" s="44">
        <v>425</v>
      </c>
      <c r="E7" s="44" t="s">
        <v>365</v>
      </c>
      <c r="F7" s="44" t="s">
        <v>365</v>
      </c>
      <c r="G7" s="44">
        <v>280</v>
      </c>
      <c r="H7" s="44" t="s">
        <v>305</v>
      </c>
      <c r="I7" s="44" t="s">
        <v>305</v>
      </c>
      <c r="J7" s="45">
        <f t="shared" si="0"/>
        <v>705</v>
      </c>
      <c r="K7" s="44">
        <v>465</v>
      </c>
      <c r="L7" s="44">
        <v>475</v>
      </c>
      <c r="M7" s="44" t="s">
        <v>374</v>
      </c>
      <c r="N7" s="45">
        <f t="shared" si="1"/>
        <v>1180</v>
      </c>
      <c r="O7" s="46">
        <v>5</v>
      </c>
    </row>
    <row r="8" spans="1:15" ht="12.75">
      <c r="A8" s="2">
        <v>235.4</v>
      </c>
      <c r="B8" s="47" t="s">
        <v>102</v>
      </c>
      <c r="C8" s="47" t="s">
        <v>98</v>
      </c>
      <c r="D8" s="44">
        <v>375</v>
      </c>
      <c r="E8" s="44">
        <v>405</v>
      </c>
      <c r="F8" s="44" t="s">
        <v>349</v>
      </c>
      <c r="G8" s="44">
        <v>280</v>
      </c>
      <c r="H8" s="44">
        <v>290</v>
      </c>
      <c r="I8" s="44" t="s">
        <v>305</v>
      </c>
      <c r="J8" s="45">
        <f t="shared" si="0"/>
        <v>695</v>
      </c>
      <c r="K8" s="44">
        <v>450</v>
      </c>
      <c r="L8" s="44">
        <v>475</v>
      </c>
      <c r="M8" s="44" t="s">
        <v>374</v>
      </c>
      <c r="N8" s="45">
        <f t="shared" si="1"/>
        <v>1170</v>
      </c>
      <c r="O8" s="46">
        <v>6</v>
      </c>
    </row>
    <row r="9" spans="1:15" ht="12.75">
      <c r="A9" s="2">
        <v>240.9</v>
      </c>
      <c r="B9" s="50" t="s">
        <v>146</v>
      </c>
      <c r="C9" s="50" t="s">
        <v>154</v>
      </c>
      <c r="D9" s="44">
        <v>360</v>
      </c>
      <c r="E9" s="44">
        <v>380</v>
      </c>
      <c r="F9" s="44">
        <v>400</v>
      </c>
      <c r="G9" s="44">
        <v>270</v>
      </c>
      <c r="H9" s="44">
        <v>300</v>
      </c>
      <c r="I9" s="44">
        <v>310</v>
      </c>
      <c r="J9" s="45">
        <f t="shared" si="0"/>
        <v>710</v>
      </c>
      <c r="K9" s="44">
        <v>435</v>
      </c>
      <c r="L9" s="44" t="s">
        <v>375</v>
      </c>
      <c r="M9" s="44" t="s">
        <v>375</v>
      </c>
      <c r="N9" s="45">
        <f t="shared" si="1"/>
        <v>1145</v>
      </c>
      <c r="O9" s="46">
        <v>7</v>
      </c>
    </row>
    <row r="10" spans="1:15" ht="12.75">
      <c r="A10" s="2">
        <v>237.2</v>
      </c>
      <c r="B10" s="47" t="s">
        <v>142</v>
      </c>
      <c r="C10" s="47" t="s">
        <v>152</v>
      </c>
      <c r="D10" s="44">
        <v>405</v>
      </c>
      <c r="E10" s="44" t="s">
        <v>349</v>
      </c>
      <c r="F10" s="44" t="s">
        <v>352</v>
      </c>
      <c r="G10" s="44">
        <v>275</v>
      </c>
      <c r="H10" s="44">
        <v>280</v>
      </c>
      <c r="I10" s="44" t="s">
        <v>330</v>
      </c>
      <c r="J10" s="45">
        <f t="shared" si="0"/>
        <v>685</v>
      </c>
      <c r="K10" s="44">
        <v>400</v>
      </c>
      <c r="L10" s="44">
        <v>455</v>
      </c>
      <c r="M10" s="44" t="s">
        <v>386</v>
      </c>
      <c r="N10" s="45">
        <f t="shared" si="1"/>
        <v>1140</v>
      </c>
      <c r="O10" s="46">
        <v>8</v>
      </c>
    </row>
    <row r="11" spans="1:15" ht="12.75">
      <c r="A11" s="7">
        <v>240.4</v>
      </c>
      <c r="B11" s="38" t="s">
        <v>144</v>
      </c>
      <c r="C11" s="38" t="s">
        <v>45</v>
      </c>
      <c r="D11" s="45">
        <v>385</v>
      </c>
      <c r="E11" s="45">
        <v>405</v>
      </c>
      <c r="F11" s="45">
        <v>415</v>
      </c>
      <c r="G11" s="45">
        <v>250</v>
      </c>
      <c r="H11" s="45">
        <v>255</v>
      </c>
      <c r="I11" s="45" t="s">
        <v>302</v>
      </c>
      <c r="J11" s="45">
        <f t="shared" si="0"/>
        <v>670</v>
      </c>
      <c r="K11" s="45">
        <v>460</v>
      </c>
      <c r="L11" s="45" t="s">
        <v>385</v>
      </c>
      <c r="M11" s="44" t="s">
        <v>368</v>
      </c>
      <c r="N11" s="45">
        <f t="shared" si="1"/>
        <v>1130</v>
      </c>
      <c r="O11" s="46">
        <v>9</v>
      </c>
    </row>
    <row r="12" spans="1:15" ht="12.75">
      <c r="A12" s="2">
        <v>230</v>
      </c>
      <c r="B12" s="38" t="s">
        <v>147</v>
      </c>
      <c r="C12" s="38" t="s">
        <v>108</v>
      </c>
      <c r="D12" s="45">
        <v>375</v>
      </c>
      <c r="E12" s="45">
        <v>400</v>
      </c>
      <c r="F12" s="45" t="s">
        <v>349</v>
      </c>
      <c r="G12" s="45">
        <v>250</v>
      </c>
      <c r="H12" s="45">
        <v>275</v>
      </c>
      <c r="I12" s="45" t="s">
        <v>330</v>
      </c>
      <c r="J12" s="45">
        <f t="shared" si="0"/>
        <v>675</v>
      </c>
      <c r="K12" s="45">
        <v>450</v>
      </c>
      <c r="L12" s="45" t="s">
        <v>370</v>
      </c>
      <c r="M12" s="44" t="s">
        <v>370</v>
      </c>
      <c r="N12" s="45">
        <f t="shared" si="1"/>
        <v>1125</v>
      </c>
      <c r="O12" s="48">
        <v>10</v>
      </c>
    </row>
    <row r="13" spans="1:15" ht="12.75">
      <c r="A13" s="2">
        <v>230</v>
      </c>
      <c r="B13" s="47" t="s">
        <v>136</v>
      </c>
      <c r="C13" s="47" t="s">
        <v>98</v>
      </c>
      <c r="D13" s="44">
        <v>350</v>
      </c>
      <c r="E13" s="44">
        <v>365</v>
      </c>
      <c r="F13" s="44" t="s">
        <v>348</v>
      </c>
      <c r="G13" s="44">
        <v>230</v>
      </c>
      <c r="H13" s="44">
        <v>235</v>
      </c>
      <c r="I13" s="44">
        <v>240</v>
      </c>
      <c r="J13" s="45">
        <f t="shared" si="0"/>
        <v>605</v>
      </c>
      <c r="K13" s="44">
        <v>475</v>
      </c>
      <c r="L13" s="44" t="s">
        <v>384</v>
      </c>
      <c r="M13" s="44" t="s">
        <v>368</v>
      </c>
      <c r="N13" s="45">
        <f t="shared" si="1"/>
        <v>1080</v>
      </c>
      <c r="O13" s="49">
        <v>11</v>
      </c>
    </row>
    <row r="14" spans="1:15" ht="12.75">
      <c r="A14" s="2">
        <v>230.2</v>
      </c>
      <c r="B14" s="47" t="s">
        <v>100</v>
      </c>
      <c r="C14" s="47" t="s">
        <v>98</v>
      </c>
      <c r="D14" s="44">
        <v>335</v>
      </c>
      <c r="E14" s="44" t="s">
        <v>340</v>
      </c>
      <c r="F14" s="44" t="s">
        <v>340</v>
      </c>
      <c r="G14" s="44">
        <v>285</v>
      </c>
      <c r="H14" s="44">
        <v>295</v>
      </c>
      <c r="I14" s="44" t="s">
        <v>321</v>
      </c>
      <c r="J14" s="45">
        <f t="shared" si="0"/>
        <v>630</v>
      </c>
      <c r="K14" s="44">
        <v>435</v>
      </c>
      <c r="L14" s="44">
        <v>450</v>
      </c>
      <c r="M14" s="44" t="s">
        <v>88</v>
      </c>
      <c r="N14" s="45">
        <f t="shared" si="1"/>
        <v>1080</v>
      </c>
      <c r="O14" s="49">
        <v>12</v>
      </c>
    </row>
    <row r="15" spans="1:15" ht="12.75">
      <c r="A15" s="2">
        <v>224.3</v>
      </c>
      <c r="B15" s="39" t="s">
        <v>135</v>
      </c>
      <c r="C15" s="39" t="s">
        <v>20</v>
      </c>
      <c r="D15" s="44">
        <v>365</v>
      </c>
      <c r="E15" s="44" t="s">
        <v>348</v>
      </c>
      <c r="F15" s="44">
        <v>375</v>
      </c>
      <c r="G15" s="44">
        <v>275</v>
      </c>
      <c r="H15" s="44">
        <v>285</v>
      </c>
      <c r="I15" s="44" t="s">
        <v>338</v>
      </c>
      <c r="J15" s="45">
        <f t="shared" si="0"/>
        <v>660</v>
      </c>
      <c r="K15" s="44">
        <v>370</v>
      </c>
      <c r="L15" s="44">
        <v>380</v>
      </c>
      <c r="M15" s="44">
        <v>405</v>
      </c>
      <c r="N15" s="45">
        <f t="shared" si="1"/>
        <v>1065</v>
      </c>
      <c r="O15" s="49">
        <v>13</v>
      </c>
    </row>
    <row r="16" spans="1:15" ht="12.75">
      <c r="A16" s="2">
        <v>234.2</v>
      </c>
      <c r="B16" s="47" t="s">
        <v>139</v>
      </c>
      <c r="C16" s="47" t="s">
        <v>51</v>
      </c>
      <c r="D16" s="44">
        <v>350</v>
      </c>
      <c r="E16" s="44">
        <v>380</v>
      </c>
      <c r="F16" s="44">
        <v>410</v>
      </c>
      <c r="G16" s="44">
        <v>225</v>
      </c>
      <c r="H16" s="44">
        <v>240</v>
      </c>
      <c r="I16" s="44" t="s">
        <v>328</v>
      </c>
      <c r="J16" s="45">
        <f t="shared" si="0"/>
        <v>650</v>
      </c>
      <c r="K16" s="44">
        <v>360</v>
      </c>
      <c r="L16" s="44">
        <v>390</v>
      </c>
      <c r="M16" s="44" t="s">
        <v>349</v>
      </c>
      <c r="N16" s="45">
        <f t="shared" si="1"/>
        <v>1040</v>
      </c>
      <c r="O16" s="49">
        <v>14</v>
      </c>
    </row>
    <row r="17" spans="1:15" ht="12.75">
      <c r="A17" s="2">
        <v>234.2</v>
      </c>
      <c r="B17" s="38" t="s">
        <v>138</v>
      </c>
      <c r="C17" s="38" t="s">
        <v>151</v>
      </c>
      <c r="D17" s="44">
        <v>335</v>
      </c>
      <c r="E17" s="44" t="s">
        <v>340</v>
      </c>
      <c r="F17" s="44" t="s">
        <v>348</v>
      </c>
      <c r="G17" s="44">
        <v>215</v>
      </c>
      <c r="H17" s="44">
        <v>225</v>
      </c>
      <c r="I17" s="44" t="s">
        <v>326</v>
      </c>
      <c r="J17" s="45">
        <f t="shared" si="0"/>
        <v>560</v>
      </c>
      <c r="K17" s="44">
        <v>435</v>
      </c>
      <c r="L17" s="44">
        <v>475</v>
      </c>
      <c r="M17" s="44" t="s">
        <v>368</v>
      </c>
      <c r="N17" s="45">
        <f t="shared" si="1"/>
        <v>1035</v>
      </c>
      <c r="O17" s="49">
        <v>15</v>
      </c>
    </row>
    <row r="18" spans="1:15" ht="12.75">
      <c r="A18" s="2">
        <v>223.4</v>
      </c>
      <c r="B18" s="50" t="s">
        <v>150</v>
      </c>
      <c r="C18" s="50" t="s">
        <v>52</v>
      </c>
      <c r="D18" s="44" t="s">
        <v>305</v>
      </c>
      <c r="E18" s="44" t="s">
        <v>305</v>
      </c>
      <c r="F18" s="44">
        <v>300</v>
      </c>
      <c r="G18" s="44">
        <v>225</v>
      </c>
      <c r="H18" s="44" t="s">
        <v>358</v>
      </c>
      <c r="I18" s="44">
        <v>245</v>
      </c>
      <c r="J18" s="45">
        <f t="shared" si="0"/>
        <v>545</v>
      </c>
      <c r="K18" s="44">
        <v>350</v>
      </c>
      <c r="L18" s="44">
        <v>405</v>
      </c>
      <c r="M18" s="44" t="s">
        <v>349</v>
      </c>
      <c r="N18" s="45">
        <f t="shared" si="1"/>
        <v>950</v>
      </c>
      <c r="O18" s="49">
        <v>16</v>
      </c>
    </row>
    <row r="19" spans="1:15" ht="12.75">
      <c r="A19" s="2">
        <v>240.8</v>
      </c>
      <c r="B19" s="47" t="s">
        <v>145</v>
      </c>
      <c r="C19" s="47" t="s">
        <v>72</v>
      </c>
      <c r="D19" s="44">
        <v>405</v>
      </c>
      <c r="E19" s="44" t="s">
        <v>351</v>
      </c>
      <c r="F19" s="44" t="s">
        <v>351</v>
      </c>
      <c r="G19" s="44">
        <v>275</v>
      </c>
      <c r="H19" s="44" t="s">
        <v>329</v>
      </c>
      <c r="I19" s="44" t="s">
        <v>329</v>
      </c>
      <c r="J19" s="45">
        <f t="shared" si="0"/>
        <v>680</v>
      </c>
      <c r="K19" s="44" t="s">
        <v>363</v>
      </c>
      <c r="L19" s="44" t="s">
        <v>363</v>
      </c>
      <c r="M19" s="44" t="s">
        <v>363</v>
      </c>
      <c r="N19" s="45">
        <f t="shared" si="1"/>
        <v>680</v>
      </c>
      <c r="O19" s="49" t="s">
        <v>106</v>
      </c>
    </row>
    <row r="20" spans="1:15" ht="12.75">
      <c r="A20" s="2">
        <v>238.6</v>
      </c>
      <c r="B20" s="50" t="s">
        <v>149</v>
      </c>
      <c r="C20" s="50" t="s">
        <v>24</v>
      </c>
      <c r="D20" s="44" t="s">
        <v>342</v>
      </c>
      <c r="E20" s="44">
        <v>350</v>
      </c>
      <c r="F20" s="44" t="s">
        <v>348</v>
      </c>
      <c r="G20" s="44">
        <v>275</v>
      </c>
      <c r="H20" s="44" t="s">
        <v>353</v>
      </c>
      <c r="I20" s="44" t="s">
        <v>353</v>
      </c>
      <c r="J20" s="45">
        <f t="shared" si="0"/>
        <v>625</v>
      </c>
      <c r="K20" s="44" t="s">
        <v>360</v>
      </c>
      <c r="L20" s="44" t="s">
        <v>385</v>
      </c>
      <c r="M20" s="44" t="s">
        <v>385</v>
      </c>
      <c r="N20" s="45">
        <f t="shared" si="1"/>
        <v>625</v>
      </c>
      <c r="O20" s="49" t="s">
        <v>106</v>
      </c>
    </row>
    <row r="21" spans="1:15" ht="12.75">
      <c r="A21" s="2">
        <v>237.5</v>
      </c>
      <c r="B21" s="50" t="s">
        <v>143</v>
      </c>
      <c r="C21" s="50" t="s">
        <v>79</v>
      </c>
      <c r="D21" s="44" t="s">
        <v>351</v>
      </c>
      <c r="E21" s="44" t="s">
        <v>351</v>
      </c>
      <c r="F21" s="44" t="s">
        <v>351</v>
      </c>
      <c r="G21" s="44">
        <v>265</v>
      </c>
      <c r="H21" s="44" t="s">
        <v>328</v>
      </c>
      <c r="I21" s="44" t="s">
        <v>328</v>
      </c>
      <c r="J21" s="45">
        <f t="shared" si="0"/>
        <v>265</v>
      </c>
      <c r="K21" s="44" t="s">
        <v>370</v>
      </c>
      <c r="L21" s="44" t="s">
        <v>370</v>
      </c>
      <c r="M21" s="44" t="s">
        <v>370</v>
      </c>
      <c r="N21" s="45">
        <f t="shared" si="1"/>
        <v>265</v>
      </c>
      <c r="O21" s="49" t="s">
        <v>106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O13" sqref="O13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73" t="s">
        <v>13</v>
      </c>
      <c r="B1" s="76" t="s">
        <v>26</v>
      </c>
      <c r="C1" s="76"/>
      <c r="D1" s="76" t="s">
        <v>0</v>
      </c>
      <c r="E1" s="76"/>
      <c r="F1" s="76"/>
      <c r="G1" s="76" t="s">
        <v>1</v>
      </c>
      <c r="H1" s="76"/>
      <c r="I1" s="76"/>
      <c r="J1" s="76"/>
      <c r="K1" s="76" t="s">
        <v>2</v>
      </c>
      <c r="L1" s="76"/>
      <c r="M1" s="76"/>
      <c r="N1" s="16" t="s">
        <v>3</v>
      </c>
      <c r="O1" s="74" t="s">
        <v>14</v>
      </c>
    </row>
    <row r="2" spans="1:15" ht="12.75">
      <c r="A2" s="7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3" t="s">
        <v>9</v>
      </c>
      <c r="H2" s="33" t="s">
        <v>10</v>
      </c>
      <c r="I2" s="33" t="s">
        <v>11</v>
      </c>
      <c r="J2" s="5" t="s">
        <v>12</v>
      </c>
      <c r="K2" s="33" t="s">
        <v>6</v>
      </c>
      <c r="L2" s="33" t="s">
        <v>10</v>
      </c>
      <c r="M2" s="33" t="s">
        <v>8</v>
      </c>
      <c r="N2" s="17"/>
      <c r="O2" s="75"/>
    </row>
    <row r="3" spans="1:15" ht="12.75">
      <c r="A3" s="27">
        <v>270.6</v>
      </c>
      <c r="B3" s="37" t="s">
        <v>129</v>
      </c>
      <c r="C3" s="37" t="s">
        <v>134</v>
      </c>
      <c r="D3" s="2">
        <v>555</v>
      </c>
      <c r="E3" s="2">
        <v>590</v>
      </c>
      <c r="F3" s="2" t="s">
        <v>388</v>
      </c>
      <c r="G3" s="2">
        <v>320</v>
      </c>
      <c r="H3" s="2">
        <v>335</v>
      </c>
      <c r="I3" s="2" t="s">
        <v>340</v>
      </c>
      <c r="J3" s="3">
        <f aca="true" t="shared" si="0" ref="J3:J15">MAX(D3:F3)+MAX(G3:I3)</f>
        <v>925</v>
      </c>
      <c r="K3" s="2">
        <v>515</v>
      </c>
      <c r="L3" s="2">
        <v>555</v>
      </c>
      <c r="M3" s="2">
        <v>575</v>
      </c>
      <c r="N3" s="2">
        <f aca="true" t="shared" si="1" ref="N3:N15">J3+MAX(K3:M3)</f>
        <v>1500</v>
      </c>
      <c r="O3" s="23">
        <v>1</v>
      </c>
    </row>
    <row r="4" spans="1:15" ht="12.75">
      <c r="A4" s="1">
        <v>262.8</v>
      </c>
      <c r="B4" s="39" t="s">
        <v>91</v>
      </c>
      <c r="C4" s="39" t="s">
        <v>86</v>
      </c>
      <c r="D4" s="2">
        <v>425</v>
      </c>
      <c r="E4" s="2">
        <v>450</v>
      </c>
      <c r="F4" s="2">
        <v>475</v>
      </c>
      <c r="G4" s="2">
        <v>210</v>
      </c>
      <c r="H4" s="2">
        <v>230</v>
      </c>
      <c r="I4" s="2" t="s">
        <v>339</v>
      </c>
      <c r="J4" s="34">
        <f t="shared" si="0"/>
        <v>705</v>
      </c>
      <c r="K4" s="2">
        <v>550</v>
      </c>
      <c r="L4" s="2">
        <v>600</v>
      </c>
      <c r="M4" s="2">
        <v>645</v>
      </c>
      <c r="N4" s="2">
        <f t="shared" si="1"/>
        <v>1350</v>
      </c>
      <c r="O4" s="10">
        <v>2</v>
      </c>
    </row>
    <row r="5" spans="1:15" ht="12.75">
      <c r="A5" s="1">
        <v>273.1</v>
      </c>
      <c r="B5" s="37" t="s">
        <v>132</v>
      </c>
      <c r="C5" s="37" t="s">
        <v>63</v>
      </c>
      <c r="D5" s="2">
        <v>470</v>
      </c>
      <c r="E5" s="2">
        <v>485</v>
      </c>
      <c r="F5" s="2">
        <v>500</v>
      </c>
      <c r="G5" s="2">
        <v>330</v>
      </c>
      <c r="H5" s="2" t="s">
        <v>340</v>
      </c>
      <c r="I5" s="2" t="s">
        <v>340</v>
      </c>
      <c r="J5" s="3">
        <f t="shared" si="0"/>
        <v>830</v>
      </c>
      <c r="K5" s="2">
        <v>500</v>
      </c>
      <c r="L5" s="2">
        <v>520</v>
      </c>
      <c r="M5" s="2" t="s">
        <v>389</v>
      </c>
      <c r="N5" s="2">
        <f t="shared" si="1"/>
        <v>1350</v>
      </c>
      <c r="O5" s="10">
        <v>3</v>
      </c>
    </row>
    <row r="6" spans="1:15" ht="12.75">
      <c r="A6" s="2">
        <v>268</v>
      </c>
      <c r="B6" s="39" t="s">
        <v>128</v>
      </c>
      <c r="C6" s="39" t="s">
        <v>134</v>
      </c>
      <c r="D6" s="2">
        <v>490</v>
      </c>
      <c r="E6" s="2" t="s">
        <v>387</v>
      </c>
      <c r="F6" s="2" t="s">
        <v>387</v>
      </c>
      <c r="G6" s="2">
        <v>280</v>
      </c>
      <c r="H6" s="2">
        <v>310</v>
      </c>
      <c r="I6" s="2" t="s">
        <v>324</v>
      </c>
      <c r="J6" s="34">
        <f t="shared" si="0"/>
        <v>800</v>
      </c>
      <c r="K6" s="2">
        <v>515</v>
      </c>
      <c r="L6" s="32">
        <v>545</v>
      </c>
      <c r="M6" s="32" t="s">
        <v>372</v>
      </c>
      <c r="N6" s="32">
        <f t="shared" si="1"/>
        <v>1345</v>
      </c>
      <c r="O6" s="10">
        <v>4</v>
      </c>
    </row>
    <row r="7" spans="1:15" ht="12.75">
      <c r="A7" s="1">
        <v>273.3</v>
      </c>
      <c r="B7" s="40" t="s">
        <v>131</v>
      </c>
      <c r="C7" s="40" t="s">
        <v>82</v>
      </c>
      <c r="D7" s="2">
        <v>425</v>
      </c>
      <c r="E7" s="2" t="s">
        <v>366</v>
      </c>
      <c r="F7" s="2" t="s">
        <v>366</v>
      </c>
      <c r="G7" s="2">
        <v>325</v>
      </c>
      <c r="H7" s="2">
        <v>345</v>
      </c>
      <c r="I7" s="2" t="s">
        <v>334</v>
      </c>
      <c r="J7" s="3">
        <f t="shared" si="0"/>
        <v>770</v>
      </c>
      <c r="K7" s="2">
        <v>450</v>
      </c>
      <c r="L7" s="2" t="s">
        <v>385</v>
      </c>
      <c r="M7" s="2">
        <v>490</v>
      </c>
      <c r="N7" s="2">
        <f t="shared" si="1"/>
        <v>1260</v>
      </c>
      <c r="O7" s="10">
        <v>5</v>
      </c>
    </row>
    <row r="8" spans="1:15" ht="12.75">
      <c r="A8" s="1">
        <v>258.6</v>
      </c>
      <c r="B8" s="40" t="s">
        <v>126</v>
      </c>
      <c r="C8" s="40" t="s">
        <v>79</v>
      </c>
      <c r="D8" s="2" t="s">
        <v>351</v>
      </c>
      <c r="E8" s="2" t="s">
        <v>351</v>
      </c>
      <c r="F8" s="2">
        <v>405</v>
      </c>
      <c r="G8" s="2">
        <v>275</v>
      </c>
      <c r="H8" s="2">
        <v>285</v>
      </c>
      <c r="I8" s="2" t="s">
        <v>338</v>
      </c>
      <c r="J8" s="3">
        <f t="shared" si="0"/>
        <v>690</v>
      </c>
      <c r="K8" s="2">
        <v>500</v>
      </c>
      <c r="L8" s="2" t="s">
        <v>387</v>
      </c>
      <c r="M8" s="2" t="s">
        <v>387</v>
      </c>
      <c r="N8" s="2">
        <f t="shared" si="1"/>
        <v>1190</v>
      </c>
      <c r="O8" s="10">
        <v>6</v>
      </c>
    </row>
    <row r="9" spans="1:15" ht="12.75">
      <c r="A9" s="2">
        <v>247.4</v>
      </c>
      <c r="B9" s="40" t="s">
        <v>133</v>
      </c>
      <c r="C9" s="40" t="s">
        <v>24</v>
      </c>
      <c r="D9" s="2">
        <v>385</v>
      </c>
      <c r="E9" s="2">
        <v>405</v>
      </c>
      <c r="F9" s="2">
        <v>425</v>
      </c>
      <c r="G9" s="2">
        <v>285</v>
      </c>
      <c r="H9" s="2">
        <v>300</v>
      </c>
      <c r="I9" s="2" t="s">
        <v>325</v>
      </c>
      <c r="J9" s="3">
        <f t="shared" si="0"/>
        <v>725</v>
      </c>
      <c r="K9" s="2">
        <v>455</v>
      </c>
      <c r="L9" s="2" t="s">
        <v>381</v>
      </c>
      <c r="M9" s="2" t="s">
        <v>378</v>
      </c>
      <c r="N9" s="2">
        <f t="shared" si="1"/>
        <v>1180</v>
      </c>
      <c r="O9" s="10">
        <v>7</v>
      </c>
    </row>
    <row r="10" spans="1:15" ht="12.75">
      <c r="A10" s="2">
        <v>257.6</v>
      </c>
      <c r="B10" s="38" t="s">
        <v>125</v>
      </c>
      <c r="C10" s="38" t="s">
        <v>86</v>
      </c>
      <c r="D10" s="2">
        <v>385</v>
      </c>
      <c r="E10" s="2">
        <v>405</v>
      </c>
      <c r="F10" s="2" t="s">
        <v>349</v>
      </c>
      <c r="G10" s="2">
        <v>265</v>
      </c>
      <c r="H10" s="2">
        <v>290</v>
      </c>
      <c r="I10" s="2" t="s">
        <v>321</v>
      </c>
      <c r="J10" s="34">
        <f t="shared" si="0"/>
        <v>695</v>
      </c>
      <c r="K10" s="2">
        <v>385</v>
      </c>
      <c r="L10" s="2">
        <v>410</v>
      </c>
      <c r="M10" s="2">
        <v>430</v>
      </c>
      <c r="N10" s="32">
        <f t="shared" si="1"/>
        <v>1125</v>
      </c>
      <c r="O10" s="10">
        <v>8</v>
      </c>
    </row>
    <row r="11" spans="1:15" ht="12.75">
      <c r="A11" s="2">
        <v>272.1</v>
      </c>
      <c r="B11" s="40" t="s">
        <v>130</v>
      </c>
      <c r="C11" s="40" t="s">
        <v>82</v>
      </c>
      <c r="D11" s="2">
        <v>400</v>
      </c>
      <c r="E11" s="2">
        <v>420</v>
      </c>
      <c r="F11" s="2" t="s">
        <v>365</v>
      </c>
      <c r="G11" s="2">
        <v>235</v>
      </c>
      <c r="H11" s="2">
        <v>245</v>
      </c>
      <c r="I11" s="2" t="s">
        <v>357</v>
      </c>
      <c r="J11" s="3">
        <f t="shared" si="0"/>
        <v>665</v>
      </c>
      <c r="K11" s="2">
        <v>400</v>
      </c>
      <c r="L11" s="2">
        <v>425</v>
      </c>
      <c r="M11" s="2" t="s">
        <v>366</v>
      </c>
      <c r="N11" s="2">
        <f t="shared" si="1"/>
        <v>1090</v>
      </c>
      <c r="O11" s="10">
        <v>9</v>
      </c>
    </row>
    <row r="12" spans="1:15" ht="12.75">
      <c r="A12" s="1">
        <v>261.5</v>
      </c>
      <c r="B12" s="40" t="s">
        <v>68</v>
      </c>
      <c r="C12" s="40" t="s">
        <v>59</v>
      </c>
      <c r="D12" s="2">
        <v>315</v>
      </c>
      <c r="E12" s="2">
        <v>355</v>
      </c>
      <c r="F12" s="2">
        <v>365</v>
      </c>
      <c r="G12" s="2">
        <v>250</v>
      </c>
      <c r="H12" s="2">
        <v>270</v>
      </c>
      <c r="I12" s="2" t="s">
        <v>330</v>
      </c>
      <c r="J12" s="3">
        <f t="shared" si="0"/>
        <v>635</v>
      </c>
      <c r="K12" s="2">
        <v>360</v>
      </c>
      <c r="L12" s="2">
        <v>405</v>
      </c>
      <c r="M12" s="2">
        <v>410</v>
      </c>
      <c r="N12" s="2">
        <f t="shared" si="1"/>
        <v>1045</v>
      </c>
      <c r="O12" s="10">
        <v>10</v>
      </c>
    </row>
    <row r="13" spans="1:15" ht="12.75">
      <c r="A13" s="2">
        <v>262.3</v>
      </c>
      <c r="B13" s="39" t="s">
        <v>127</v>
      </c>
      <c r="C13" s="39" t="s">
        <v>17</v>
      </c>
      <c r="D13" s="32">
        <v>315</v>
      </c>
      <c r="E13" s="32">
        <v>325</v>
      </c>
      <c r="F13" s="32">
        <v>345</v>
      </c>
      <c r="G13" s="32">
        <v>225</v>
      </c>
      <c r="H13" s="32">
        <v>235</v>
      </c>
      <c r="I13" s="32" t="s">
        <v>339</v>
      </c>
      <c r="J13" s="34">
        <f t="shared" si="0"/>
        <v>580</v>
      </c>
      <c r="K13" s="32">
        <v>335</v>
      </c>
      <c r="L13" s="32">
        <v>385</v>
      </c>
      <c r="M13" s="32" t="s">
        <v>379</v>
      </c>
      <c r="N13" s="32">
        <f t="shared" si="1"/>
        <v>965</v>
      </c>
      <c r="O13" s="10">
        <v>11</v>
      </c>
    </row>
    <row r="14" spans="1:15" ht="12.75">
      <c r="A14" s="2">
        <v>258.4</v>
      </c>
      <c r="B14" s="37" t="s">
        <v>124</v>
      </c>
      <c r="C14" s="37" t="s">
        <v>98</v>
      </c>
      <c r="D14" s="2">
        <v>340</v>
      </c>
      <c r="E14" s="2">
        <v>360</v>
      </c>
      <c r="F14" s="2">
        <v>375</v>
      </c>
      <c r="G14" s="2" t="s">
        <v>323</v>
      </c>
      <c r="H14" s="2" t="s">
        <v>323</v>
      </c>
      <c r="I14" s="2" t="s">
        <v>323</v>
      </c>
      <c r="J14" s="3">
        <f t="shared" si="0"/>
        <v>375</v>
      </c>
      <c r="K14" s="2" t="s">
        <v>88</v>
      </c>
      <c r="L14" s="2" t="s">
        <v>88</v>
      </c>
      <c r="M14" s="2" t="s">
        <v>88</v>
      </c>
      <c r="N14" s="2">
        <f t="shared" si="1"/>
        <v>375</v>
      </c>
      <c r="O14" s="10" t="s">
        <v>106</v>
      </c>
    </row>
    <row r="15" spans="1:15" ht="12.75">
      <c r="A15" s="2">
        <v>257.2</v>
      </c>
      <c r="B15" s="1" t="s">
        <v>123</v>
      </c>
      <c r="C15" s="1" t="s">
        <v>98</v>
      </c>
      <c r="D15" s="2">
        <v>325</v>
      </c>
      <c r="E15" s="2">
        <v>345</v>
      </c>
      <c r="F15" s="2">
        <v>360</v>
      </c>
      <c r="G15" s="2">
        <v>285</v>
      </c>
      <c r="H15" s="2">
        <v>295</v>
      </c>
      <c r="I15" s="2" t="s">
        <v>305</v>
      </c>
      <c r="J15" s="3">
        <f t="shared" si="0"/>
        <v>655</v>
      </c>
      <c r="K15" s="2" t="s">
        <v>368</v>
      </c>
      <c r="L15" s="2" t="s">
        <v>368</v>
      </c>
      <c r="M15" s="2" t="s">
        <v>368</v>
      </c>
      <c r="N15" s="2">
        <f t="shared" si="1"/>
        <v>655</v>
      </c>
      <c r="O15" s="10" t="s">
        <v>106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73" t="s">
        <v>13</v>
      </c>
      <c r="B1" s="76" t="s">
        <v>122</v>
      </c>
      <c r="C1" s="76"/>
      <c r="D1" s="76" t="s">
        <v>0</v>
      </c>
      <c r="E1" s="76"/>
      <c r="F1" s="76"/>
      <c r="G1" s="76" t="s">
        <v>1</v>
      </c>
      <c r="H1" s="76"/>
      <c r="I1" s="76"/>
      <c r="J1" s="76"/>
      <c r="K1" s="76" t="s">
        <v>2</v>
      </c>
      <c r="L1" s="76"/>
      <c r="M1" s="76"/>
      <c r="N1" s="16" t="s">
        <v>3</v>
      </c>
      <c r="O1" s="74" t="s">
        <v>14</v>
      </c>
    </row>
    <row r="2" spans="1:15" ht="12.75">
      <c r="A2" s="7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3" t="s">
        <v>9</v>
      </c>
      <c r="H2" s="33" t="s">
        <v>10</v>
      </c>
      <c r="I2" s="33" t="s">
        <v>11</v>
      </c>
      <c r="J2" s="5" t="s">
        <v>12</v>
      </c>
      <c r="K2" s="33" t="s">
        <v>6</v>
      </c>
      <c r="L2" s="33" t="s">
        <v>10</v>
      </c>
      <c r="M2" s="33" t="s">
        <v>8</v>
      </c>
      <c r="N2" s="17"/>
      <c r="O2" s="75"/>
    </row>
    <row r="3" spans="1:15" ht="12.75">
      <c r="A3" s="2">
        <v>326.1</v>
      </c>
      <c r="B3" s="1" t="s">
        <v>114</v>
      </c>
      <c r="C3" s="1" t="s">
        <v>37</v>
      </c>
      <c r="D3" s="2">
        <v>475</v>
      </c>
      <c r="E3" s="2">
        <v>525</v>
      </c>
      <c r="F3" s="2">
        <v>535</v>
      </c>
      <c r="G3" s="2">
        <v>300</v>
      </c>
      <c r="H3" s="2">
        <v>315</v>
      </c>
      <c r="I3" s="2">
        <v>325</v>
      </c>
      <c r="J3" s="3">
        <f aca="true" t="shared" si="0" ref="J3:J18">MAX(D3:F3)+MAX(G3:I3)</f>
        <v>860</v>
      </c>
      <c r="K3" s="3">
        <v>575</v>
      </c>
      <c r="L3" s="3">
        <v>630</v>
      </c>
      <c r="M3" s="3" t="s">
        <v>391</v>
      </c>
      <c r="N3" s="2">
        <f aca="true" t="shared" si="1" ref="N3:N18">J3+MAX(K3:M3)</f>
        <v>1490</v>
      </c>
      <c r="O3" s="60">
        <v>1</v>
      </c>
    </row>
    <row r="4" spans="1:15" ht="12.75">
      <c r="A4" s="2">
        <v>297.4</v>
      </c>
      <c r="B4" s="40" t="s">
        <v>112</v>
      </c>
      <c r="C4" s="40" t="s">
        <v>19</v>
      </c>
      <c r="D4" s="2" t="s">
        <v>366</v>
      </c>
      <c r="E4" s="2">
        <v>445</v>
      </c>
      <c r="F4" s="2">
        <v>510</v>
      </c>
      <c r="G4" s="2">
        <v>270</v>
      </c>
      <c r="H4" s="2">
        <v>300</v>
      </c>
      <c r="I4" s="2" t="s">
        <v>364</v>
      </c>
      <c r="J4" s="3">
        <f t="shared" si="0"/>
        <v>810</v>
      </c>
      <c r="K4" s="2">
        <v>490</v>
      </c>
      <c r="L4" s="2">
        <v>550</v>
      </c>
      <c r="M4" s="2" t="s">
        <v>390</v>
      </c>
      <c r="N4" s="2">
        <f t="shared" si="1"/>
        <v>1360</v>
      </c>
      <c r="O4" s="10">
        <v>2</v>
      </c>
    </row>
    <row r="5" spans="1:15" ht="12.75">
      <c r="A5" s="2">
        <v>332</v>
      </c>
      <c r="B5" s="41" t="s">
        <v>115</v>
      </c>
      <c r="C5" s="41" t="s">
        <v>78</v>
      </c>
      <c r="D5" s="2">
        <v>450</v>
      </c>
      <c r="E5" s="2">
        <v>500</v>
      </c>
      <c r="F5" s="2">
        <v>525</v>
      </c>
      <c r="G5" s="2">
        <v>290</v>
      </c>
      <c r="H5" s="2">
        <v>305</v>
      </c>
      <c r="I5" s="2">
        <v>310</v>
      </c>
      <c r="J5" s="3">
        <f t="shared" si="0"/>
        <v>835</v>
      </c>
      <c r="K5" s="2">
        <v>465</v>
      </c>
      <c r="L5" s="2">
        <v>505</v>
      </c>
      <c r="M5" s="2">
        <v>525</v>
      </c>
      <c r="N5" s="2">
        <f t="shared" si="1"/>
        <v>1360</v>
      </c>
      <c r="O5" s="10">
        <v>3</v>
      </c>
    </row>
    <row r="6" spans="1:15" ht="12.75">
      <c r="A6" s="2">
        <v>273</v>
      </c>
      <c r="B6" s="37" t="s">
        <v>69</v>
      </c>
      <c r="C6" s="37" t="s">
        <v>61</v>
      </c>
      <c r="D6" s="2">
        <v>470</v>
      </c>
      <c r="E6" s="2">
        <v>480</v>
      </c>
      <c r="F6" s="2">
        <v>500</v>
      </c>
      <c r="G6" s="2">
        <v>260</v>
      </c>
      <c r="H6" s="2">
        <v>275</v>
      </c>
      <c r="I6" s="2">
        <v>280</v>
      </c>
      <c r="J6" s="3">
        <f t="shared" si="0"/>
        <v>780</v>
      </c>
      <c r="K6" s="2">
        <v>520</v>
      </c>
      <c r="L6" s="2">
        <v>540</v>
      </c>
      <c r="M6" s="2">
        <v>555</v>
      </c>
      <c r="N6" s="2">
        <f t="shared" si="1"/>
        <v>1335</v>
      </c>
      <c r="O6" s="10">
        <v>4</v>
      </c>
    </row>
    <row r="7" spans="1:15" ht="12.75">
      <c r="A7" s="2">
        <v>297</v>
      </c>
      <c r="B7" s="40" t="s">
        <v>111</v>
      </c>
      <c r="C7" s="40" t="s">
        <v>61</v>
      </c>
      <c r="D7" s="2">
        <v>405</v>
      </c>
      <c r="E7" s="2">
        <v>435</v>
      </c>
      <c r="F7" s="2">
        <v>450</v>
      </c>
      <c r="G7" s="2">
        <v>225</v>
      </c>
      <c r="H7" s="2">
        <v>255</v>
      </c>
      <c r="I7" s="2">
        <v>270</v>
      </c>
      <c r="J7" s="3">
        <f t="shared" si="0"/>
        <v>720</v>
      </c>
      <c r="K7" s="2">
        <v>515</v>
      </c>
      <c r="L7" s="2" t="s">
        <v>390</v>
      </c>
      <c r="M7" s="2">
        <v>600</v>
      </c>
      <c r="N7" s="2">
        <f t="shared" si="1"/>
        <v>1320</v>
      </c>
      <c r="O7" s="10">
        <v>5</v>
      </c>
    </row>
    <row r="8" spans="1:15" ht="12.75">
      <c r="A8" s="7">
        <v>300.2</v>
      </c>
      <c r="B8" s="39" t="s">
        <v>83</v>
      </c>
      <c r="C8" s="38" t="s">
        <v>79</v>
      </c>
      <c r="D8" s="2">
        <v>475</v>
      </c>
      <c r="E8" s="2" t="s">
        <v>368</v>
      </c>
      <c r="F8" s="2" t="s">
        <v>368</v>
      </c>
      <c r="G8" s="2">
        <v>265</v>
      </c>
      <c r="H8" s="2">
        <v>275</v>
      </c>
      <c r="I8" s="2">
        <v>290</v>
      </c>
      <c r="J8" s="34">
        <f t="shared" si="0"/>
        <v>765</v>
      </c>
      <c r="K8" s="2">
        <v>500</v>
      </c>
      <c r="L8" s="2" t="s">
        <v>387</v>
      </c>
      <c r="M8" s="2" t="s">
        <v>387</v>
      </c>
      <c r="N8" s="32">
        <f t="shared" si="1"/>
        <v>1265</v>
      </c>
      <c r="O8" s="23">
        <v>6</v>
      </c>
    </row>
    <row r="9" spans="1:15" ht="12.75">
      <c r="A9" s="3">
        <v>332</v>
      </c>
      <c r="B9" s="43" t="s">
        <v>119</v>
      </c>
      <c r="C9" s="65" t="s">
        <v>52</v>
      </c>
      <c r="D9" s="3">
        <v>425</v>
      </c>
      <c r="E9" s="2">
        <v>475</v>
      </c>
      <c r="F9" s="3">
        <v>510</v>
      </c>
      <c r="G9" s="2">
        <v>235</v>
      </c>
      <c r="H9" s="3">
        <v>250</v>
      </c>
      <c r="I9" s="2" t="s">
        <v>302</v>
      </c>
      <c r="J9" s="3">
        <f t="shared" si="0"/>
        <v>760</v>
      </c>
      <c r="K9" s="3">
        <v>435</v>
      </c>
      <c r="L9" s="3">
        <v>475</v>
      </c>
      <c r="M9" s="3" t="s">
        <v>387</v>
      </c>
      <c r="N9" s="3">
        <f t="shared" si="1"/>
        <v>1235</v>
      </c>
      <c r="O9" s="10">
        <v>7</v>
      </c>
    </row>
    <row r="10" spans="1:15" ht="12.75">
      <c r="A10" s="2">
        <v>315.7</v>
      </c>
      <c r="B10" s="40" t="s">
        <v>113</v>
      </c>
      <c r="C10" s="40" t="s">
        <v>105</v>
      </c>
      <c r="D10" s="2" t="s">
        <v>370</v>
      </c>
      <c r="E10" s="2">
        <v>475</v>
      </c>
      <c r="F10" s="2">
        <v>505</v>
      </c>
      <c r="G10" s="2">
        <v>250</v>
      </c>
      <c r="H10" s="2">
        <v>265</v>
      </c>
      <c r="I10" s="2">
        <v>275</v>
      </c>
      <c r="J10" s="3">
        <f t="shared" si="0"/>
        <v>780</v>
      </c>
      <c r="K10" s="2" t="s">
        <v>366</v>
      </c>
      <c r="L10" s="2">
        <v>450</v>
      </c>
      <c r="M10" s="2" t="s">
        <v>385</v>
      </c>
      <c r="N10" s="2">
        <f t="shared" si="1"/>
        <v>1230</v>
      </c>
      <c r="O10" s="10">
        <v>8</v>
      </c>
    </row>
    <row r="11" spans="1:15" ht="12.75">
      <c r="A11" s="2">
        <v>275.4</v>
      </c>
      <c r="B11" s="41" t="s">
        <v>117</v>
      </c>
      <c r="C11" s="41" t="s">
        <v>47</v>
      </c>
      <c r="D11" s="2">
        <v>315</v>
      </c>
      <c r="E11" s="2">
        <v>345</v>
      </c>
      <c r="F11" s="2">
        <v>360</v>
      </c>
      <c r="G11" s="2">
        <v>320</v>
      </c>
      <c r="H11" s="2">
        <v>350</v>
      </c>
      <c r="I11" s="2">
        <v>360</v>
      </c>
      <c r="J11" s="3">
        <f t="shared" si="0"/>
        <v>720</v>
      </c>
      <c r="K11" s="2">
        <v>405</v>
      </c>
      <c r="L11" s="2">
        <v>460</v>
      </c>
      <c r="M11" s="2" t="s">
        <v>385</v>
      </c>
      <c r="N11" s="2">
        <f t="shared" si="1"/>
        <v>1180</v>
      </c>
      <c r="O11" s="10">
        <v>9</v>
      </c>
    </row>
    <row r="12" spans="1:15" ht="12.75">
      <c r="A12" s="2">
        <v>278.6</v>
      </c>
      <c r="B12" s="40" t="s">
        <v>109</v>
      </c>
      <c r="C12" s="40" t="s">
        <v>120</v>
      </c>
      <c r="D12" s="2">
        <v>350</v>
      </c>
      <c r="E12" s="2">
        <v>430</v>
      </c>
      <c r="F12" s="2" t="s">
        <v>375</v>
      </c>
      <c r="G12" s="2">
        <v>230</v>
      </c>
      <c r="H12" s="2">
        <v>250</v>
      </c>
      <c r="I12" s="2" t="s">
        <v>305</v>
      </c>
      <c r="J12" s="3">
        <f t="shared" si="0"/>
        <v>680</v>
      </c>
      <c r="K12" s="2">
        <v>380</v>
      </c>
      <c r="L12" s="2">
        <v>500</v>
      </c>
      <c r="M12" s="2" t="s">
        <v>380</v>
      </c>
      <c r="N12" s="2">
        <f t="shared" si="1"/>
        <v>1180</v>
      </c>
      <c r="O12" s="60">
        <v>10</v>
      </c>
    </row>
    <row r="13" spans="1:15" ht="12.75">
      <c r="A13" s="2">
        <v>280</v>
      </c>
      <c r="B13" s="37" t="s">
        <v>70</v>
      </c>
      <c r="C13" s="37" t="s">
        <v>57</v>
      </c>
      <c r="D13" s="2">
        <v>425</v>
      </c>
      <c r="E13" s="2">
        <v>450</v>
      </c>
      <c r="F13" s="2" t="s">
        <v>384</v>
      </c>
      <c r="G13" s="2">
        <v>205</v>
      </c>
      <c r="H13" s="2">
        <v>230</v>
      </c>
      <c r="I13" s="2">
        <v>250</v>
      </c>
      <c r="J13" s="3">
        <f t="shared" si="0"/>
        <v>700</v>
      </c>
      <c r="K13" s="3">
        <v>405</v>
      </c>
      <c r="L13" s="3">
        <v>460</v>
      </c>
      <c r="M13" s="3" t="s">
        <v>379</v>
      </c>
      <c r="N13" s="2">
        <f t="shared" si="1"/>
        <v>1160</v>
      </c>
      <c r="O13" s="10">
        <v>11</v>
      </c>
    </row>
    <row r="14" spans="1:15" ht="12.75">
      <c r="A14" s="2">
        <v>276</v>
      </c>
      <c r="B14" s="40" t="s">
        <v>107</v>
      </c>
      <c r="C14" s="40" t="s">
        <v>108</v>
      </c>
      <c r="D14" s="2">
        <v>380</v>
      </c>
      <c r="E14" s="2">
        <v>415</v>
      </c>
      <c r="F14" s="2">
        <v>440</v>
      </c>
      <c r="G14" s="2">
        <v>220</v>
      </c>
      <c r="H14" s="2">
        <v>235</v>
      </c>
      <c r="I14" s="2" t="s">
        <v>358</v>
      </c>
      <c r="J14" s="3">
        <f t="shared" si="0"/>
        <v>675</v>
      </c>
      <c r="K14" s="2">
        <v>410</v>
      </c>
      <c r="L14" s="2">
        <v>460</v>
      </c>
      <c r="M14" s="2" t="s">
        <v>384</v>
      </c>
      <c r="N14" s="2">
        <f t="shared" si="1"/>
        <v>1135</v>
      </c>
      <c r="O14" s="10">
        <v>12</v>
      </c>
    </row>
    <row r="15" spans="1:15" ht="12.75">
      <c r="A15" s="2">
        <v>342.4</v>
      </c>
      <c r="B15" s="42" t="s">
        <v>116</v>
      </c>
      <c r="C15" s="42" t="s">
        <v>121</v>
      </c>
      <c r="D15" s="35">
        <v>250</v>
      </c>
      <c r="E15" s="35">
        <v>275</v>
      </c>
      <c r="F15" s="62">
        <v>350</v>
      </c>
      <c r="G15" s="35">
        <v>295</v>
      </c>
      <c r="H15" s="35">
        <v>315</v>
      </c>
      <c r="I15" s="35" t="s">
        <v>355</v>
      </c>
      <c r="J15" s="36">
        <f t="shared" si="0"/>
        <v>665</v>
      </c>
      <c r="K15" s="35">
        <v>350</v>
      </c>
      <c r="L15" s="35">
        <v>405</v>
      </c>
      <c r="M15" s="35">
        <v>435</v>
      </c>
      <c r="N15" s="62">
        <f t="shared" si="1"/>
        <v>1100</v>
      </c>
      <c r="O15" s="10">
        <v>13</v>
      </c>
    </row>
    <row r="16" spans="1:15" ht="12.75">
      <c r="A16" s="2">
        <v>285.9</v>
      </c>
      <c r="B16" s="38" t="s">
        <v>110</v>
      </c>
      <c r="C16" s="38" t="s">
        <v>77</v>
      </c>
      <c r="D16" s="32">
        <v>335</v>
      </c>
      <c r="E16" s="32">
        <v>355</v>
      </c>
      <c r="F16" s="32">
        <v>375</v>
      </c>
      <c r="G16" s="32">
        <v>225</v>
      </c>
      <c r="H16" s="32">
        <v>240</v>
      </c>
      <c r="I16" s="32">
        <v>255</v>
      </c>
      <c r="J16" s="34">
        <f t="shared" si="0"/>
        <v>630</v>
      </c>
      <c r="K16" s="32">
        <v>385</v>
      </c>
      <c r="L16" s="32">
        <v>410</v>
      </c>
      <c r="M16" s="32">
        <v>440</v>
      </c>
      <c r="N16" s="32">
        <f t="shared" si="1"/>
        <v>1070</v>
      </c>
      <c r="O16" s="2">
        <v>14</v>
      </c>
    </row>
    <row r="17" spans="1:15" ht="12.75">
      <c r="A17" s="36">
        <v>300.6</v>
      </c>
      <c r="B17" s="43" t="s">
        <v>118</v>
      </c>
      <c r="C17" s="43" t="s">
        <v>24</v>
      </c>
      <c r="D17" s="3">
        <v>315</v>
      </c>
      <c r="E17" s="2">
        <v>325</v>
      </c>
      <c r="F17" s="2" t="s">
        <v>364</v>
      </c>
      <c r="G17" s="2">
        <v>265</v>
      </c>
      <c r="H17" s="3">
        <v>280</v>
      </c>
      <c r="I17" s="2" t="s">
        <v>330</v>
      </c>
      <c r="J17" s="3">
        <f t="shared" si="0"/>
        <v>605</v>
      </c>
      <c r="K17" s="3">
        <v>405</v>
      </c>
      <c r="L17" s="3">
        <v>425</v>
      </c>
      <c r="M17" s="3" t="s">
        <v>366</v>
      </c>
      <c r="N17" s="3">
        <f t="shared" si="1"/>
        <v>1030</v>
      </c>
      <c r="O17" s="2">
        <v>15</v>
      </c>
    </row>
    <row r="18" spans="1:15" ht="12.75">
      <c r="A18" s="2">
        <v>267.8</v>
      </c>
      <c r="B18" s="40" t="s">
        <v>103</v>
      </c>
      <c r="C18" s="40" t="s">
        <v>104</v>
      </c>
      <c r="D18" s="2">
        <v>340</v>
      </c>
      <c r="E18" s="2" t="s">
        <v>340</v>
      </c>
      <c r="F18" s="2" t="s">
        <v>88</v>
      </c>
      <c r="G18" s="2">
        <v>235</v>
      </c>
      <c r="H18" s="2">
        <v>250</v>
      </c>
      <c r="I18" s="2" t="s">
        <v>302</v>
      </c>
      <c r="J18" s="3">
        <f t="shared" si="0"/>
        <v>590</v>
      </c>
      <c r="K18" s="2" t="s">
        <v>373</v>
      </c>
      <c r="L18" s="2" t="s">
        <v>88</v>
      </c>
      <c r="M18" s="2" t="s">
        <v>88</v>
      </c>
      <c r="N18" s="2">
        <f t="shared" si="1"/>
        <v>590</v>
      </c>
      <c r="O18" s="10" t="s">
        <v>106</v>
      </c>
    </row>
  </sheetData>
  <sheetProtection/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9.140625" style="8" customWidth="1"/>
    <col min="2" max="2" width="18.28125" style="0" customWidth="1"/>
    <col min="3" max="3" width="14.7109375" style="0" customWidth="1"/>
    <col min="4" max="13" width="8.140625" style="0" customWidth="1"/>
    <col min="14" max="14" width="8.28125" style="8" customWidth="1"/>
    <col min="15" max="15" width="2.7109375" style="8" customWidth="1"/>
  </cols>
  <sheetData>
    <row r="1" spans="1:15" ht="20.25">
      <c r="A1" s="73" t="s">
        <v>13</v>
      </c>
      <c r="B1" s="76" t="s">
        <v>25</v>
      </c>
      <c r="C1" s="76"/>
      <c r="D1" s="76" t="s">
        <v>0</v>
      </c>
      <c r="E1" s="76"/>
      <c r="F1" s="76"/>
      <c r="G1" s="76" t="s">
        <v>1</v>
      </c>
      <c r="H1" s="76"/>
      <c r="I1" s="76"/>
      <c r="J1" s="76"/>
      <c r="K1" s="76" t="s">
        <v>2</v>
      </c>
      <c r="L1" s="76"/>
      <c r="M1" s="76"/>
      <c r="N1" s="16" t="s">
        <v>3</v>
      </c>
      <c r="O1" s="74" t="s">
        <v>14</v>
      </c>
    </row>
    <row r="2" spans="1:15" ht="12.75">
      <c r="A2" s="7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3" t="s">
        <v>9</v>
      </c>
      <c r="H2" s="33" t="s">
        <v>10</v>
      </c>
      <c r="I2" s="33" t="s">
        <v>11</v>
      </c>
      <c r="J2" s="5" t="s">
        <v>12</v>
      </c>
      <c r="K2" s="33" t="s">
        <v>6</v>
      </c>
      <c r="L2" s="33" t="s">
        <v>10</v>
      </c>
      <c r="M2" s="33" t="s">
        <v>8</v>
      </c>
      <c r="N2" s="17"/>
      <c r="O2" s="75"/>
    </row>
    <row r="3" spans="1:15" ht="12.75">
      <c r="A3" s="2">
        <v>113.4</v>
      </c>
      <c r="B3" s="40" t="s">
        <v>97</v>
      </c>
      <c r="C3" s="40" t="s">
        <v>104</v>
      </c>
      <c r="D3" s="44">
        <v>250</v>
      </c>
      <c r="E3" s="44">
        <v>275</v>
      </c>
      <c r="F3" s="44" t="s">
        <v>88</v>
      </c>
      <c r="G3" s="44">
        <v>145</v>
      </c>
      <c r="H3" s="44">
        <v>155</v>
      </c>
      <c r="I3" s="44" t="s">
        <v>88</v>
      </c>
      <c r="J3" s="34">
        <f>MAX(D3:F3)+MAX(G3:I3)</f>
        <v>430</v>
      </c>
      <c r="K3" s="3">
        <v>275</v>
      </c>
      <c r="L3" s="3">
        <v>300</v>
      </c>
      <c r="M3" s="3">
        <v>315</v>
      </c>
      <c r="N3" s="34">
        <f>J3+MAX(K3:M3)</f>
        <v>745</v>
      </c>
      <c r="O3" s="10">
        <v>1</v>
      </c>
    </row>
    <row r="4" spans="1:15" ht="12.75">
      <c r="A4" s="2">
        <v>113.5</v>
      </c>
      <c r="B4" s="39" t="s">
        <v>299</v>
      </c>
      <c r="C4" s="39" t="s">
        <v>72</v>
      </c>
      <c r="D4" s="44" t="s">
        <v>88</v>
      </c>
      <c r="E4" s="44">
        <v>235</v>
      </c>
      <c r="F4" s="44">
        <v>250</v>
      </c>
      <c r="G4" s="44">
        <v>145</v>
      </c>
      <c r="H4" s="44">
        <v>165</v>
      </c>
      <c r="I4" s="44">
        <v>170</v>
      </c>
      <c r="J4" s="34">
        <f>MAX(D4:F4)+MAX(G4:I4)</f>
        <v>420</v>
      </c>
      <c r="K4" s="2">
        <v>225</v>
      </c>
      <c r="L4" s="2">
        <v>265</v>
      </c>
      <c r="M4" s="2" t="s">
        <v>88</v>
      </c>
      <c r="N4" s="32">
        <f>J4+MAX(K4:M4)</f>
        <v>685</v>
      </c>
      <c r="O4" s="10">
        <v>2</v>
      </c>
    </row>
    <row r="5" spans="1:15" ht="12.75">
      <c r="A5" s="2">
        <v>112.2</v>
      </c>
      <c r="B5" s="37" t="s">
        <v>298</v>
      </c>
      <c r="C5" s="37" t="s">
        <v>45</v>
      </c>
      <c r="D5" s="44">
        <v>170</v>
      </c>
      <c r="E5" s="44" t="s">
        <v>88</v>
      </c>
      <c r="F5" s="44" t="s">
        <v>88</v>
      </c>
      <c r="G5" s="44">
        <v>100</v>
      </c>
      <c r="H5" s="44">
        <v>105</v>
      </c>
      <c r="I5" s="44">
        <v>115</v>
      </c>
      <c r="J5" s="3">
        <f>MAX(D5:F5)+MAX(G5:I5)</f>
        <v>285</v>
      </c>
      <c r="K5" s="3">
        <v>225</v>
      </c>
      <c r="L5" s="3">
        <v>235</v>
      </c>
      <c r="M5" s="2">
        <v>240</v>
      </c>
      <c r="N5" s="2">
        <f>J5+MAX(K5:M5)</f>
        <v>525</v>
      </c>
      <c r="O5" s="10">
        <v>3</v>
      </c>
    </row>
    <row r="6" spans="1:15" ht="12.75">
      <c r="A6" s="2">
        <v>108</v>
      </c>
      <c r="B6" s="37" t="s">
        <v>296</v>
      </c>
      <c r="C6" s="37" t="s">
        <v>300</v>
      </c>
      <c r="D6" s="44">
        <v>135</v>
      </c>
      <c r="E6" s="44">
        <v>145</v>
      </c>
      <c r="F6" s="44">
        <v>160</v>
      </c>
      <c r="G6" s="44">
        <v>105</v>
      </c>
      <c r="H6" s="44">
        <v>115</v>
      </c>
      <c r="I6" s="44" t="s">
        <v>88</v>
      </c>
      <c r="J6" s="3">
        <f>MAX(D6:F6)+MAX(G6:I6)</f>
        <v>275</v>
      </c>
      <c r="K6" s="2">
        <v>155</v>
      </c>
      <c r="L6" s="2">
        <v>185</v>
      </c>
      <c r="M6" s="2">
        <v>210</v>
      </c>
      <c r="N6" s="2">
        <f>J6+MAX(K6:M6)</f>
        <v>485</v>
      </c>
      <c r="O6" s="10">
        <v>4</v>
      </c>
    </row>
    <row r="7" spans="1:15" ht="12.75">
      <c r="A7" s="2">
        <v>112.2</v>
      </c>
      <c r="B7" s="40" t="s">
        <v>297</v>
      </c>
      <c r="C7" s="40" t="s">
        <v>19</v>
      </c>
      <c r="D7" s="44">
        <v>115</v>
      </c>
      <c r="E7" s="44">
        <v>135</v>
      </c>
      <c r="F7" s="44" t="s">
        <v>88</v>
      </c>
      <c r="G7" s="44">
        <v>80</v>
      </c>
      <c r="H7" s="44">
        <v>90</v>
      </c>
      <c r="I7" s="44" t="s">
        <v>88</v>
      </c>
      <c r="J7" s="3">
        <f>MAX(D7:F7)+MAX(G7:I7)</f>
        <v>225</v>
      </c>
      <c r="K7" s="2">
        <v>170</v>
      </c>
      <c r="L7" s="2">
        <v>225</v>
      </c>
      <c r="M7" s="2" t="s">
        <v>88</v>
      </c>
      <c r="N7" s="2">
        <f>J7+MAX(K7:M7)</f>
        <v>450</v>
      </c>
      <c r="O7" s="10">
        <v>5</v>
      </c>
    </row>
    <row r="8" ht="12.75">
      <c r="C8" s="24"/>
    </row>
    <row r="9" ht="12.75">
      <c r="C9" s="24"/>
    </row>
    <row r="10" ht="12.75">
      <c r="C10" s="25"/>
    </row>
    <row r="11" ht="12.75">
      <c r="C11" s="25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="85" zoomScaleNormal="85" zoomScalePageLayoutView="0" workbookViewId="0" topLeftCell="A1">
      <selection activeCell="B24" sqref="B24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3.7109375" style="0" bestFit="1" customWidth="1"/>
  </cols>
  <sheetData>
    <row r="1" spans="1:15" ht="20.25" customHeight="1">
      <c r="A1" s="73" t="s">
        <v>13</v>
      </c>
      <c r="B1" s="76" t="s">
        <v>36</v>
      </c>
      <c r="C1" s="76"/>
      <c r="D1" s="76" t="s">
        <v>0</v>
      </c>
      <c r="E1" s="76"/>
      <c r="F1" s="76"/>
      <c r="G1" s="76" t="s">
        <v>1</v>
      </c>
      <c r="H1" s="76"/>
      <c r="I1" s="76"/>
      <c r="J1" s="76"/>
      <c r="K1" s="76" t="s">
        <v>2</v>
      </c>
      <c r="L1" s="76"/>
      <c r="M1" s="76"/>
      <c r="N1" s="16" t="s">
        <v>3</v>
      </c>
      <c r="O1" s="74" t="s">
        <v>14</v>
      </c>
    </row>
    <row r="2" spans="1:15" ht="12.75">
      <c r="A2" s="7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3" t="s">
        <v>9</v>
      </c>
      <c r="H2" s="33" t="s">
        <v>10</v>
      </c>
      <c r="I2" s="33" t="s">
        <v>11</v>
      </c>
      <c r="J2" s="5" t="s">
        <v>12</v>
      </c>
      <c r="K2" s="33" t="s">
        <v>6</v>
      </c>
      <c r="L2" s="33" t="s">
        <v>10</v>
      </c>
      <c r="M2" s="33" t="s">
        <v>8</v>
      </c>
      <c r="N2" s="17"/>
      <c r="O2" s="75"/>
    </row>
    <row r="3" spans="1:15" ht="12.75">
      <c r="A3" s="2">
        <v>122.8</v>
      </c>
      <c r="B3" s="37" t="s">
        <v>95</v>
      </c>
      <c r="C3" s="37" t="s">
        <v>45</v>
      </c>
      <c r="D3" s="2">
        <v>240</v>
      </c>
      <c r="E3" s="2" t="s">
        <v>302</v>
      </c>
      <c r="F3" s="2">
        <v>260</v>
      </c>
      <c r="G3" s="2">
        <v>180</v>
      </c>
      <c r="H3" s="2" t="s">
        <v>303</v>
      </c>
      <c r="I3" s="2" t="s">
        <v>303</v>
      </c>
      <c r="J3" s="3">
        <f aca="true" t="shared" si="0" ref="J3:J17">MAX(D3:F3)+MAX(G3:I3)</f>
        <v>440</v>
      </c>
      <c r="K3" s="3">
        <v>380</v>
      </c>
      <c r="L3" s="3">
        <v>400</v>
      </c>
      <c r="M3" s="3" t="s">
        <v>304</v>
      </c>
      <c r="N3" s="2">
        <f aca="true" t="shared" si="1" ref="N3:N17">J3+MAX(K3:M3)</f>
        <v>840</v>
      </c>
      <c r="O3" s="10">
        <v>1</v>
      </c>
    </row>
    <row r="4" spans="1:15" ht="12.75">
      <c r="A4" s="2">
        <v>122.2</v>
      </c>
      <c r="B4" s="40" t="s">
        <v>284</v>
      </c>
      <c r="C4" s="40" t="s">
        <v>45</v>
      </c>
      <c r="D4" s="2">
        <v>285</v>
      </c>
      <c r="E4" s="2" t="s">
        <v>305</v>
      </c>
      <c r="F4" s="2" t="s">
        <v>305</v>
      </c>
      <c r="G4" s="2">
        <v>185</v>
      </c>
      <c r="H4" s="2" t="s">
        <v>301</v>
      </c>
      <c r="I4" s="2" t="s">
        <v>301</v>
      </c>
      <c r="J4" s="3">
        <f t="shared" si="0"/>
        <v>470</v>
      </c>
      <c r="K4" s="2">
        <v>345</v>
      </c>
      <c r="L4" s="2">
        <v>365</v>
      </c>
      <c r="M4" s="2" t="s">
        <v>322</v>
      </c>
      <c r="N4" s="2">
        <f t="shared" si="1"/>
        <v>835</v>
      </c>
      <c r="O4" s="10">
        <v>2</v>
      </c>
    </row>
    <row r="5" spans="1:15" ht="12.75">
      <c r="A5" s="3">
        <v>122.9</v>
      </c>
      <c r="B5" s="43" t="s">
        <v>294</v>
      </c>
      <c r="C5" s="43" t="s">
        <v>249</v>
      </c>
      <c r="D5" s="3">
        <v>225</v>
      </c>
      <c r="E5" s="2">
        <v>230</v>
      </c>
      <c r="F5" s="2">
        <v>245</v>
      </c>
      <c r="G5" s="2">
        <v>180</v>
      </c>
      <c r="H5" s="3">
        <v>190</v>
      </c>
      <c r="I5" s="2">
        <v>205</v>
      </c>
      <c r="J5" s="3">
        <f t="shared" si="0"/>
        <v>450</v>
      </c>
      <c r="K5" s="3" t="s">
        <v>321</v>
      </c>
      <c r="L5" s="3">
        <v>305</v>
      </c>
      <c r="M5" s="3">
        <v>325</v>
      </c>
      <c r="N5" s="3">
        <f t="shared" si="1"/>
        <v>775</v>
      </c>
      <c r="O5" s="10">
        <v>3</v>
      </c>
    </row>
    <row r="6" spans="1:15" ht="12.75">
      <c r="A6" s="2">
        <v>121.6</v>
      </c>
      <c r="B6" s="37" t="s">
        <v>96</v>
      </c>
      <c r="C6" s="37" t="s">
        <v>45</v>
      </c>
      <c r="D6" s="2">
        <v>260</v>
      </c>
      <c r="E6" s="2" t="s">
        <v>306</v>
      </c>
      <c r="F6" s="2" t="s">
        <v>306</v>
      </c>
      <c r="G6" s="2">
        <v>145</v>
      </c>
      <c r="H6" s="2">
        <v>155</v>
      </c>
      <c r="I6" s="2" t="s">
        <v>314</v>
      </c>
      <c r="J6" s="3">
        <f t="shared" si="0"/>
        <v>415</v>
      </c>
      <c r="K6" s="2">
        <v>320</v>
      </c>
      <c r="L6" s="2">
        <v>330</v>
      </c>
      <c r="M6" s="2">
        <v>345</v>
      </c>
      <c r="N6" s="2">
        <f t="shared" si="1"/>
        <v>760</v>
      </c>
      <c r="O6" s="10">
        <v>4</v>
      </c>
    </row>
    <row r="7" spans="1:15" ht="12.75">
      <c r="A7" s="2">
        <v>122.2</v>
      </c>
      <c r="B7" s="40" t="s">
        <v>283</v>
      </c>
      <c r="C7" s="40" t="s">
        <v>45</v>
      </c>
      <c r="D7" s="2">
        <v>250</v>
      </c>
      <c r="E7" s="2" t="s">
        <v>302</v>
      </c>
      <c r="F7" s="2" t="s">
        <v>302</v>
      </c>
      <c r="G7" s="2">
        <v>150</v>
      </c>
      <c r="H7" s="2">
        <v>160</v>
      </c>
      <c r="I7" s="2" t="s">
        <v>315</v>
      </c>
      <c r="J7" s="3">
        <f t="shared" si="0"/>
        <v>410</v>
      </c>
      <c r="K7" s="2">
        <v>335</v>
      </c>
      <c r="L7" s="2" t="s">
        <v>323</v>
      </c>
      <c r="M7" s="2">
        <v>350</v>
      </c>
      <c r="N7" s="2">
        <f t="shared" si="1"/>
        <v>760</v>
      </c>
      <c r="O7" s="10">
        <v>5</v>
      </c>
    </row>
    <row r="8" spans="1:15" ht="12.75">
      <c r="A8" s="2">
        <v>117.4</v>
      </c>
      <c r="B8" s="1" t="s">
        <v>290</v>
      </c>
      <c r="C8" s="1" t="s">
        <v>98</v>
      </c>
      <c r="D8" s="2">
        <v>165</v>
      </c>
      <c r="E8" s="2">
        <v>185</v>
      </c>
      <c r="F8" s="2" t="s">
        <v>308</v>
      </c>
      <c r="G8" s="2">
        <v>155</v>
      </c>
      <c r="H8" s="2" t="s">
        <v>314</v>
      </c>
      <c r="I8" s="2" t="s">
        <v>314</v>
      </c>
      <c r="J8" s="3">
        <f t="shared" si="0"/>
        <v>340</v>
      </c>
      <c r="K8" s="3">
        <v>300</v>
      </c>
      <c r="L8" s="3">
        <v>335</v>
      </c>
      <c r="M8" s="3">
        <v>350</v>
      </c>
      <c r="N8" s="2">
        <f t="shared" si="1"/>
        <v>690</v>
      </c>
      <c r="O8" s="23">
        <v>6</v>
      </c>
    </row>
    <row r="9" spans="1:15" ht="12.75">
      <c r="A9" s="7">
        <v>123</v>
      </c>
      <c r="B9" s="38" t="s">
        <v>285</v>
      </c>
      <c r="C9" s="38" t="s">
        <v>48</v>
      </c>
      <c r="D9" s="32" t="s">
        <v>307</v>
      </c>
      <c r="E9" s="32" t="s">
        <v>307</v>
      </c>
      <c r="F9" s="32">
        <v>200</v>
      </c>
      <c r="G9" s="32">
        <v>150</v>
      </c>
      <c r="H9" s="32">
        <v>160</v>
      </c>
      <c r="I9" s="32">
        <v>170</v>
      </c>
      <c r="J9" s="34">
        <f t="shared" si="0"/>
        <v>370</v>
      </c>
      <c r="K9" s="32">
        <v>300</v>
      </c>
      <c r="L9" s="32">
        <v>320</v>
      </c>
      <c r="M9" s="32" t="s">
        <v>324</v>
      </c>
      <c r="N9" s="32">
        <f t="shared" si="1"/>
        <v>690</v>
      </c>
      <c r="O9" s="10">
        <v>7</v>
      </c>
    </row>
    <row r="10" spans="1:15" ht="12.75">
      <c r="A10" s="2">
        <v>123</v>
      </c>
      <c r="B10" s="40" t="s">
        <v>287</v>
      </c>
      <c r="C10" s="40" t="s">
        <v>20</v>
      </c>
      <c r="D10" s="2">
        <v>225</v>
      </c>
      <c r="E10" s="2" t="s">
        <v>309</v>
      </c>
      <c r="F10" s="2" t="s">
        <v>309</v>
      </c>
      <c r="G10" s="2">
        <v>140</v>
      </c>
      <c r="H10" s="2" t="s">
        <v>311</v>
      </c>
      <c r="I10" s="2">
        <v>155</v>
      </c>
      <c r="J10" s="3">
        <f t="shared" si="0"/>
        <v>380</v>
      </c>
      <c r="K10" s="2">
        <v>225</v>
      </c>
      <c r="L10" s="2">
        <v>245</v>
      </c>
      <c r="M10" s="2">
        <v>260</v>
      </c>
      <c r="N10" s="2">
        <f t="shared" si="1"/>
        <v>640</v>
      </c>
      <c r="O10" s="10">
        <v>8</v>
      </c>
    </row>
    <row r="11" spans="1:15" ht="12.75">
      <c r="A11" s="2">
        <v>123</v>
      </c>
      <c r="B11" s="39" t="s">
        <v>288</v>
      </c>
      <c r="C11" s="38" t="s">
        <v>295</v>
      </c>
      <c r="D11" s="2">
        <v>175</v>
      </c>
      <c r="E11" s="2">
        <v>205</v>
      </c>
      <c r="F11" s="2">
        <v>220</v>
      </c>
      <c r="G11" s="2" t="s">
        <v>316</v>
      </c>
      <c r="H11" s="2">
        <v>120</v>
      </c>
      <c r="I11" s="2" t="s">
        <v>317</v>
      </c>
      <c r="J11" s="34">
        <f t="shared" si="0"/>
        <v>340</v>
      </c>
      <c r="K11" s="2">
        <v>265</v>
      </c>
      <c r="L11" s="2">
        <v>290</v>
      </c>
      <c r="M11" s="2" t="s">
        <v>325</v>
      </c>
      <c r="N11" s="32">
        <f t="shared" si="1"/>
        <v>630</v>
      </c>
      <c r="O11" s="10">
        <v>9</v>
      </c>
    </row>
    <row r="12" spans="1:15" ht="12.75">
      <c r="A12" s="2">
        <v>122.2</v>
      </c>
      <c r="B12" s="41" t="s">
        <v>292</v>
      </c>
      <c r="C12" s="41" t="s">
        <v>98</v>
      </c>
      <c r="D12" s="2">
        <v>160</v>
      </c>
      <c r="E12" s="2" t="s">
        <v>310</v>
      </c>
      <c r="F12" s="44">
        <v>180</v>
      </c>
      <c r="G12" s="2">
        <v>130</v>
      </c>
      <c r="H12" s="2" t="s">
        <v>318</v>
      </c>
      <c r="I12" s="2">
        <v>135</v>
      </c>
      <c r="J12" s="3">
        <f t="shared" si="0"/>
        <v>315</v>
      </c>
      <c r="K12" s="2">
        <v>230</v>
      </c>
      <c r="L12" s="2">
        <v>245</v>
      </c>
      <c r="M12" s="2">
        <v>250</v>
      </c>
      <c r="N12" s="44">
        <f t="shared" si="1"/>
        <v>565</v>
      </c>
      <c r="O12" s="10">
        <v>10</v>
      </c>
    </row>
    <row r="13" spans="1:15" ht="12.75">
      <c r="A13" s="2">
        <v>121.9</v>
      </c>
      <c r="B13" s="41" t="s">
        <v>291</v>
      </c>
      <c r="C13" s="41" t="s">
        <v>19</v>
      </c>
      <c r="D13" s="2" t="s">
        <v>311</v>
      </c>
      <c r="E13" s="2" t="s">
        <v>311</v>
      </c>
      <c r="F13" s="2">
        <v>150</v>
      </c>
      <c r="G13" s="2">
        <v>110</v>
      </c>
      <c r="H13" s="2" t="s">
        <v>327</v>
      </c>
      <c r="I13" s="2" t="s">
        <v>327</v>
      </c>
      <c r="J13" s="3">
        <f t="shared" si="0"/>
        <v>260</v>
      </c>
      <c r="K13" s="2">
        <v>225</v>
      </c>
      <c r="L13" s="2">
        <v>275</v>
      </c>
      <c r="M13" s="2" t="s">
        <v>325</v>
      </c>
      <c r="N13" s="2">
        <f t="shared" si="1"/>
        <v>535</v>
      </c>
      <c r="O13" s="10">
        <v>11</v>
      </c>
    </row>
    <row r="14" spans="1:15" ht="12.75">
      <c r="A14" s="2">
        <v>123</v>
      </c>
      <c r="B14" s="40" t="s">
        <v>289</v>
      </c>
      <c r="C14" s="40" t="s">
        <v>279</v>
      </c>
      <c r="D14" s="2">
        <v>120</v>
      </c>
      <c r="E14" s="2">
        <v>140</v>
      </c>
      <c r="F14" s="2" t="s">
        <v>312</v>
      </c>
      <c r="G14" s="2">
        <v>115</v>
      </c>
      <c r="H14" s="2">
        <v>125</v>
      </c>
      <c r="I14" s="2" t="s">
        <v>319</v>
      </c>
      <c r="J14" s="3">
        <f t="shared" si="0"/>
        <v>265</v>
      </c>
      <c r="K14" s="2">
        <v>230</v>
      </c>
      <c r="L14" s="2">
        <v>250</v>
      </c>
      <c r="M14" s="2" t="s">
        <v>321</v>
      </c>
      <c r="N14" s="2">
        <f t="shared" si="1"/>
        <v>515</v>
      </c>
      <c r="O14" s="10">
        <v>12</v>
      </c>
    </row>
    <row r="15" spans="1:15" ht="12.75">
      <c r="A15" s="2">
        <v>120.6</v>
      </c>
      <c r="B15" s="42" t="s">
        <v>293</v>
      </c>
      <c r="C15" s="42" t="s">
        <v>280</v>
      </c>
      <c r="D15" s="35">
        <v>135</v>
      </c>
      <c r="E15" s="35" t="s">
        <v>313</v>
      </c>
      <c r="F15" s="35">
        <v>145</v>
      </c>
      <c r="G15" s="35">
        <v>90</v>
      </c>
      <c r="H15" s="35">
        <v>105</v>
      </c>
      <c r="I15" s="35" t="s">
        <v>320</v>
      </c>
      <c r="J15" s="36">
        <f t="shared" si="0"/>
        <v>250</v>
      </c>
      <c r="K15" s="35">
        <v>200</v>
      </c>
      <c r="L15" s="35">
        <v>225</v>
      </c>
      <c r="M15" s="35" t="s">
        <v>326</v>
      </c>
      <c r="N15" s="35">
        <f t="shared" si="1"/>
        <v>475</v>
      </c>
      <c r="O15" s="10">
        <v>13</v>
      </c>
    </row>
    <row r="16" spans="1:15" ht="12.75">
      <c r="A16" s="2">
        <v>123</v>
      </c>
      <c r="B16" s="40" t="s">
        <v>286</v>
      </c>
      <c r="C16" s="40" t="s">
        <v>51</v>
      </c>
      <c r="D16" s="2" t="s">
        <v>307</v>
      </c>
      <c r="E16" s="2" t="s">
        <v>307</v>
      </c>
      <c r="F16" s="2" t="s">
        <v>307</v>
      </c>
      <c r="G16" s="2" t="s">
        <v>88</v>
      </c>
      <c r="H16" s="2" t="s">
        <v>88</v>
      </c>
      <c r="I16" s="2" t="s">
        <v>88</v>
      </c>
      <c r="J16" s="3">
        <f t="shared" si="0"/>
        <v>0</v>
      </c>
      <c r="K16" s="2" t="s">
        <v>88</v>
      </c>
      <c r="L16" s="2" t="s">
        <v>88</v>
      </c>
      <c r="M16" s="2" t="s">
        <v>88</v>
      </c>
      <c r="N16" s="2">
        <f t="shared" si="1"/>
        <v>0</v>
      </c>
      <c r="O16" s="3" t="s">
        <v>106</v>
      </c>
    </row>
    <row r="17" spans="1:15" ht="12.75">
      <c r="A17" s="2">
        <v>121</v>
      </c>
      <c r="B17" s="40" t="s">
        <v>282</v>
      </c>
      <c r="C17" s="40" t="s">
        <v>43</v>
      </c>
      <c r="D17" s="2" t="s">
        <v>301</v>
      </c>
      <c r="E17" s="2" t="s">
        <v>301</v>
      </c>
      <c r="F17" s="2" t="s">
        <v>301</v>
      </c>
      <c r="G17" s="2" t="s">
        <v>88</v>
      </c>
      <c r="H17" s="2" t="s">
        <v>88</v>
      </c>
      <c r="I17" s="2" t="s">
        <v>88</v>
      </c>
      <c r="J17" s="3">
        <f t="shared" si="0"/>
        <v>0</v>
      </c>
      <c r="K17" s="2" t="s">
        <v>88</v>
      </c>
      <c r="L17" s="2" t="s">
        <v>88</v>
      </c>
      <c r="M17" s="2" t="s">
        <v>88</v>
      </c>
      <c r="N17" s="2">
        <f t="shared" si="1"/>
        <v>0</v>
      </c>
      <c r="O17" s="3" t="s">
        <v>106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O13" sqref="O13:Q13"/>
    </sheetView>
  </sheetViews>
  <sheetFormatPr defaultColWidth="9.140625" defaultRowHeight="12.75"/>
  <cols>
    <col min="2" max="2" width="19.7109375" style="0" bestFit="1" customWidth="1"/>
    <col min="3" max="3" width="16.710937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73" t="s">
        <v>13</v>
      </c>
      <c r="B1" s="76" t="s">
        <v>35</v>
      </c>
      <c r="C1" s="76"/>
      <c r="D1" s="76" t="s">
        <v>0</v>
      </c>
      <c r="E1" s="76"/>
      <c r="F1" s="76"/>
      <c r="G1" s="76" t="s">
        <v>1</v>
      </c>
      <c r="H1" s="76"/>
      <c r="I1" s="76"/>
      <c r="J1" s="76"/>
      <c r="K1" s="76" t="s">
        <v>2</v>
      </c>
      <c r="L1" s="76"/>
      <c r="M1" s="76"/>
      <c r="N1" s="16" t="s">
        <v>3</v>
      </c>
      <c r="O1" s="74" t="s">
        <v>14</v>
      </c>
    </row>
    <row r="2" spans="1:15" ht="12.75">
      <c r="A2" s="7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3" t="s">
        <v>9</v>
      </c>
      <c r="H2" s="33" t="s">
        <v>10</v>
      </c>
      <c r="I2" s="33" t="s">
        <v>11</v>
      </c>
      <c r="J2" s="5" t="s">
        <v>12</v>
      </c>
      <c r="K2" s="33" t="s">
        <v>6</v>
      </c>
      <c r="L2" s="33" t="s">
        <v>10</v>
      </c>
      <c r="M2" s="33" t="s">
        <v>8</v>
      </c>
      <c r="N2" s="17"/>
      <c r="O2" s="77"/>
    </row>
    <row r="3" spans="1:15" ht="12.75">
      <c r="A3" s="2">
        <v>130.5</v>
      </c>
      <c r="B3" s="40" t="s">
        <v>277</v>
      </c>
      <c r="C3" s="40" t="s">
        <v>280</v>
      </c>
      <c r="D3" s="44">
        <v>315</v>
      </c>
      <c r="E3" s="44" t="s">
        <v>323</v>
      </c>
      <c r="F3" s="44" t="s">
        <v>323</v>
      </c>
      <c r="G3" s="44">
        <v>180</v>
      </c>
      <c r="H3" s="44">
        <v>190</v>
      </c>
      <c r="I3" s="44">
        <v>200</v>
      </c>
      <c r="J3" s="3">
        <f aca="true" t="shared" si="0" ref="J3:J12">MAX(D3:F3)+MAX(G3:I3)</f>
        <v>515</v>
      </c>
      <c r="K3" s="2">
        <v>375</v>
      </c>
      <c r="L3" s="2">
        <v>410</v>
      </c>
      <c r="M3" s="2">
        <v>425</v>
      </c>
      <c r="N3" s="2">
        <f>J3+MAX(K3:M3)</f>
        <v>940</v>
      </c>
      <c r="O3" s="10">
        <v>1</v>
      </c>
    </row>
    <row r="4" spans="1:15" ht="12.75">
      <c r="A4" s="7">
        <v>132</v>
      </c>
      <c r="B4" s="39" t="s">
        <v>273</v>
      </c>
      <c r="C4" s="39" t="s">
        <v>45</v>
      </c>
      <c r="D4" s="45">
        <v>285</v>
      </c>
      <c r="E4" s="45" t="s">
        <v>305</v>
      </c>
      <c r="F4" s="45">
        <v>300</v>
      </c>
      <c r="G4" s="45" t="s">
        <v>301</v>
      </c>
      <c r="H4" s="45">
        <v>195</v>
      </c>
      <c r="I4" s="45">
        <v>205</v>
      </c>
      <c r="J4" s="3">
        <f t="shared" si="0"/>
        <v>505</v>
      </c>
      <c r="K4" s="32">
        <v>320</v>
      </c>
      <c r="L4" s="32">
        <v>345</v>
      </c>
      <c r="M4" s="32">
        <v>365</v>
      </c>
      <c r="N4" s="32">
        <f>J4+MAX(K4:M4)</f>
        <v>870</v>
      </c>
      <c r="O4" s="10">
        <v>2</v>
      </c>
    </row>
    <row r="5" spans="1:15" ht="12.75">
      <c r="A5" s="2">
        <v>130.4</v>
      </c>
      <c r="B5" s="40" t="s">
        <v>269</v>
      </c>
      <c r="C5" s="40" t="s">
        <v>184</v>
      </c>
      <c r="D5" s="44">
        <v>250</v>
      </c>
      <c r="E5" s="44">
        <v>265</v>
      </c>
      <c r="F5" s="44">
        <v>270</v>
      </c>
      <c r="G5" s="44">
        <v>195</v>
      </c>
      <c r="H5" s="44">
        <v>205</v>
      </c>
      <c r="I5" s="44">
        <v>215</v>
      </c>
      <c r="J5" s="3">
        <f t="shared" si="0"/>
        <v>485</v>
      </c>
      <c r="K5" s="2">
        <v>340</v>
      </c>
      <c r="L5" s="2">
        <v>350</v>
      </c>
      <c r="M5" s="2">
        <v>365</v>
      </c>
      <c r="N5" s="2">
        <f>J5+MAX(K5:M5)</f>
        <v>850</v>
      </c>
      <c r="O5" s="10">
        <v>3</v>
      </c>
    </row>
    <row r="6" spans="1:15" ht="12.75">
      <c r="A6" s="2">
        <v>131.9</v>
      </c>
      <c r="B6" s="39" t="s">
        <v>278</v>
      </c>
      <c r="C6" s="39" t="s">
        <v>281</v>
      </c>
      <c r="D6" s="45">
        <v>225</v>
      </c>
      <c r="E6" s="45">
        <v>245</v>
      </c>
      <c r="F6" s="45">
        <v>260</v>
      </c>
      <c r="G6" s="45">
        <v>205</v>
      </c>
      <c r="H6" s="45">
        <v>215</v>
      </c>
      <c r="I6" s="45">
        <v>225</v>
      </c>
      <c r="J6" s="34">
        <f t="shared" si="0"/>
        <v>485</v>
      </c>
      <c r="K6" s="32">
        <v>340</v>
      </c>
      <c r="L6" s="32">
        <v>355</v>
      </c>
      <c r="M6" s="32" t="s">
        <v>337</v>
      </c>
      <c r="N6" s="32">
        <f>J6+MAX(K6:M6)</f>
        <v>840</v>
      </c>
      <c r="O6" s="10">
        <v>4</v>
      </c>
    </row>
    <row r="7" spans="1:15" ht="12.75">
      <c r="A7" s="2">
        <v>131.3</v>
      </c>
      <c r="B7" s="37" t="s">
        <v>271</v>
      </c>
      <c r="C7" s="37" t="s">
        <v>45</v>
      </c>
      <c r="D7" s="44">
        <v>255</v>
      </c>
      <c r="E7" s="44" t="s">
        <v>328</v>
      </c>
      <c r="F7" s="44">
        <v>275</v>
      </c>
      <c r="G7" s="44">
        <v>170</v>
      </c>
      <c r="H7" s="44" t="s">
        <v>312</v>
      </c>
      <c r="I7" s="44">
        <v>180</v>
      </c>
      <c r="J7" s="3">
        <f t="shared" si="0"/>
        <v>455</v>
      </c>
      <c r="K7" s="2">
        <v>360</v>
      </c>
      <c r="L7" s="2" t="s">
        <v>334</v>
      </c>
      <c r="M7" s="2">
        <v>370</v>
      </c>
      <c r="N7" s="2">
        <v>825</v>
      </c>
      <c r="O7" s="10">
        <v>5</v>
      </c>
    </row>
    <row r="8" spans="1:15" ht="12.75">
      <c r="A8" s="2">
        <v>131</v>
      </c>
      <c r="B8" s="50" t="s">
        <v>274</v>
      </c>
      <c r="C8" s="50" t="s">
        <v>279</v>
      </c>
      <c r="D8" s="44">
        <v>240</v>
      </c>
      <c r="E8" s="44">
        <v>260</v>
      </c>
      <c r="F8" s="44" t="s">
        <v>330</v>
      </c>
      <c r="G8" s="44">
        <v>200</v>
      </c>
      <c r="H8" s="44">
        <v>210</v>
      </c>
      <c r="I8" s="44" t="s">
        <v>332</v>
      </c>
      <c r="J8" s="34">
        <f t="shared" si="0"/>
        <v>470</v>
      </c>
      <c r="K8" s="3">
        <v>315</v>
      </c>
      <c r="L8" s="3">
        <v>340</v>
      </c>
      <c r="M8" s="3" t="s">
        <v>336</v>
      </c>
      <c r="N8" s="34">
        <f>J8+MAX(K8:M8)</f>
        <v>810</v>
      </c>
      <c r="O8" s="10">
        <v>6</v>
      </c>
    </row>
    <row r="9" spans="1:15" ht="12.75">
      <c r="A9" s="2">
        <v>131.2</v>
      </c>
      <c r="B9" s="39" t="s">
        <v>270</v>
      </c>
      <c r="C9" s="39" t="s">
        <v>239</v>
      </c>
      <c r="D9" s="44">
        <v>285</v>
      </c>
      <c r="E9" s="44">
        <v>295</v>
      </c>
      <c r="F9" s="44" t="s">
        <v>321</v>
      </c>
      <c r="G9" s="44">
        <v>170</v>
      </c>
      <c r="H9" s="44">
        <v>185</v>
      </c>
      <c r="I9" s="44" t="s">
        <v>331</v>
      </c>
      <c r="J9" s="34">
        <f t="shared" si="0"/>
        <v>480</v>
      </c>
      <c r="K9" s="2">
        <v>300</v>
      </c>
      <c r="L9" s="2">
        <v>325</v>
      </c>
      <c r="M9" s="2">
        <v>330</v>
      </c>
      <c r="N9" s="32">
        <f>J9+MAX(K9:M9)</f>
        <v>810</v>
      </c>
      <c r="O9" s="10">
        <v>7</v>
      </c>
    </row>
    <row r="10" spans="1:15" ht="12.75">
      <c r="A10" s="2">
        <v>131.3</v>
      </c>
      <c r="B10" s="40" t="s">
        <v>272</v>
      </c>
      <c r="C10" s="40" t="s">
        <v>37</v>
      </c>
      <c r="D10" s="44">
        <v>275</v>
      </c>
      <c r="E10" s="44">
        <v>295</v>
      </c>
      <c r="F10" s="44" t="s">
        <v>325</v>
      </c>
      <c r="G10" s="44">
        <v>185</v>
      </c>
      <c r="H10" s="44">
        <v>200</v>
      </c>
      <c r="I10" s="44">
        <v>205</v>
      </c>
      <c r="J10" s="3">
        <f t="shared" si="0"/>
        <v>500</v>
      </c>
      <c r="K10" s="2">
        <v>295</v>
      </c>
      <c r="L10" s="2" t="s">
        <v>335</v>
      </c>
      <c r="M10" s="2" t="s">
        <v>335</v>
      </c>
      <c r="N10" s="2">
        <f>J10+MAX(K10:M10)</f>
        <v>795</v>
      </c>
      <c r="O10" s="10">
        <v>8</v>
      </c>
    </row>
    <row r="11" spans="1:15" ht="12.75">
      <c r="A11" s="2">
        <v>129</v>
      </c>
      <c r="B11" s="40" t="s">
        <v>276</v>
      </c>
      <c r="C11" s="40" t="s">
        <v>67</v>
      </c>
      <c r="D11" s="44">
        <v>210</v>
      </c>
      <c r="E11" s="44" t="s">
        <v>326</v>
      </c>
      <c r="F11" s="44" t="s">
        <v>326</v>
      </c>
      <c r="G11" s="44">
        <v>170</v>
      </c>
      <c r="H11" s="44">
        <v>175</v>
      </c>
      <c r="I11" s="44">
        <v>180</v>
      </c>
      <c r="J11" s="3">
        <f t="shared" si="0"/>
        <v>390</v>
      </c>
      <c r="K11" s="2">
        <v>290</v>
      </c>
      <c r="L11" s="2">
        <v>320</v>
      </c>
      <c r="M11" s="2">
        <v>330</v>
      </c>
      <c r="N11" s="2">
        <f>J11+MAX(K11:M11)</f>
        <v>720</v>
      </c>
      <c r="O11" s="10">
        <v>9</v>
      </c>
    </row>
    <row r="12" spans="1:15" ht="12.75">
      <c r="A12" s="2">
        <v>127</v>
      </c>
      <c r="B12" s="39" t="s">
        <v>275</v>
      </c>
      <c r="C12" s="39" t="s">
        <v>67</v>
      </c>
      <c r="D12" s="45">
        <v>245</v>
      </c>
      <c r="E12" s="45" t="s">
        <v>329</v>
      </c>
      <c r="F12" s="45" t="s">
        <v>329</v>
      </c>
      <c r="G12" s="45">
        <v>135</v>
      </c>
      <c r="H12" s="45">
        <v>150</v>
      </c>
      <c r="I12" s="45" t="s">
        <v>333</v>
      </c>
      <c r="J12" s="34">
        <f t="shared" si="0"/>
        <v>395</v>
      </c>
      <c r="K12" s="32">
        <v>275</v>
      </c>
      <c r="L12" s="32" t="s">
        <v>305</v>
      </c>
      <c r="M12" s="32" t="s">
        <v>305</v>
      </c>
      <c r="N12" s="32">
        <f>J12+MAX(K12:M12)</f>
        <v>670</v>
      </c>
      <c r="O12" s="10">
        <v>10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18.28125" style="0" customWidth="1"/>
    <col min="3" max="3" width="16.5742187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73" t="s">
        <v>13</v>
      </c>
      <c r="B1" s="76" t="s">
        <v>34</v>
      </c>
      <c r="C1" s="76"/>
      <c r="D1" s="76" t="s">
        <v>0</v>
      </c>
      <c r="E1" s="76"/>
      <c r="F1" s="76"/>
      <c r="G1" s="76" t="s">
        <v>1</v>
      </c>
      <c r="H1" s="76"/>
      <c r="I1" s="76"/>
      <c r="J1" s="76"/>
      <c r="K1" s="76" t="s">
        <v>2</v>
      </c>
      <c r="L1" s="76"/>
      <c r="M1" s="76"/>
      <c r="N1" s="16" t="s">
        <v>3</v>
      </c>
      <c r="O1" s="74" t="s">
        <v>14</v>
      </c>
    </row>
    <row r="2" spans="1:15" ht="12.75">
      <c r="A2" s="7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3" t="s">
        <v>9</v>
      </c>
      <c r="H2" s="33" t="s">
        <v>10</v>
      </c>
      <c r="I2" s="33" t="s">
        <v>11</v>
      </c>
      <c r="J2" s="5" t="s">
        <v>12</v>
      </c>
      <c r="K2" s="33" t="s">
        <v>6</v>
      </c>
      <c r="L2" s="33" t="s">
        <v>10</v>
      </c>
      <c r="M2" s="33" t="s">
        <v>8</v>
      </c>
      <c r="N2" s="17"/>
      <c r="O2" s="75"/>
    </row>
    <row r="3" spans="1:15" ht="12.75">
      <c r="A3" s="7">
        <v>144</v>
      </c>
      <c r="B3" s="51" t="s">
        <v>259</v>
      </c>
      <c r="C3" s="51" t="s">
        <v>21</v>
      </c>
      <c r="D3" s="44">
        <v>325</v>
      </c>
      <c r="E3" s="44" t="s">
        <v>323</v>
      </c>
      <c r="F3" s="44" t="s">
        <v>323</v>
      </c>
      <c r="G3" s="44">
        <v>230</v>
      </c>
      <c r="H3" s="44">
        <v>260</v>
      </c>
      <c r="I3" s="44" t="s">
        <v>328</v>
      </c>
      <c r="J3" s="44">
        <f aca="true" t="shared" si="0" ref="J3:J19">MAX(D3:F3)+MAX(G3:I3)</f>
        <v>585</v>
      </c>
      <c r="K3" s="44">
        <v>405</v>
      </c>
      <c r="L3" s="44">
        <v>415</v>
      </c>
      <c r="M3" s="44" t="s">
        <v>349</v>
      </c>
      <c r="N3" s="44">
        <f>J3+MAX(K3:M3)</f>
        <v>1000</v>
      </c>
      <c r="O3" s="44">
        <v>1</v>
      </c>
    </row>
    <row r="4" spans="1:15" ht="12.75">
      <c r="A4" s="2">
        <v>144.7</v>
      </c>
      <c r="B4" s="39" t="s">
        <v>85</v>
      </c>
      <c r="C4" s="39" t="s">
        <v>86</v>
      </c>
      <c r="D4" s="45">
        <v>275</v>
      </c>
      <c r="E4" s="45" t="s">
        <v>338</v>
      </c>
      <c r="F4" s="45">
        <v>305</v>
      </c>
      <c r="G4" s="45">
        <v>215</v>
      </c>
      <c r="H4" s="45">
        <v>225</v>
      </c>
      <c r="I4" s="45">
        <v>235</v>
      </c>
      <c r="J4" s="45">
        <f t="shared" si="0"/>
        <v>540</v>
      </c>
      <c r="K4" s="45">
        <v>390</v>
      </c>
      <c r="L4" s="45">
        <v>425</v>
      </c>
      <c r="M4" s="45">
        <v>460</v>
      </c>
      <c r="N4" s="45">
        <f>J4+MAX(K4:M4)</f>
        <v>1000</v>
      </c>
      <c r="O4" s="44">
        <v>2</v>
      </c>
    </row>
    <row r="5" spans="1:15" ht="12.75">
      <c r="A5" s="27">
        <v>144</v>
      </c>
      <c r="B5" s="52" t="s">
        <v>266</v>
      </c>
      <c r="C5" s="52" t="s">
        <v>77</v>
      </c>
      <c r="D5" s="44">
        <v>315</v>
      </c>
      <c r="E5" s="44">
        <v>330</v>
      </c>
      <c r="F5" s="44" t="s">
        <v>323</v>
      </c>
      <c r="G5" s="44">
        <v>235</v>
      </c>
      <c r="H5" s="44">
        <v>255</v>
      </c>
      <c r="I5" s="44" t="s">
        <v>328</v>
      </c>
      <c r="J5" s="44">
        <f t="shared" si="0"/>
        <v>585</v>
      </c>
      <c r="K5" s="44">
        <v>400</v>
      </c>
      <c r="L5" s="44" t="s">
        <v>352</v>
      </c>
      <c r="M5" s="44" t="s">
        <v>352</v>
      </c>
      <c r="N5" s="44">
        <f>J5+MAX(K5:M5)</f>
        <v>985</v>
      </c>
      <c r="O5" s="44">
        <v>3</v>
      </c>
    </row>
    <row r="6" spans="1:15" ht="12.75">
      <c r="A6" s="2">
        <v>141.3</v>
      </c>
      <c r="B6" s="52" t="s">
        <v>255</v>
      </c>
      <c r="C6" s="52" t="s">
        <v>108</v>
      </c>
      <c r="D6" s="44" t="s">
        <v>339</v>
      </c>
      <c r="E6" s="44">
        <v>270</v>
      </c>
      <c r="F6" s="44" t="s">
        <v>306</v>
      </c>
      <c r="G6" s="44">
        <v>230</v>
      </c>
      <c r="H6" s="44">
        <v>250</v>
      </c>
      <c r="I6" s="44" t="s">
        <v>328</v>
      </c>
      <c r="J6" s="44">
        <f t="shared" si="0"/>
        <v>520</v>
      </c>
      <c r="K6" s="44">
        <v>300</v>
      </c>
      <c r="L6" s="44">
        <v>350</v>
      </c>
      <c r="M6" s="44" t="s">
        <v>348</v>
      </c>
      <c r="N6" s="44">
        <v>955</v>
      </c>
      <c r="O6" s="44">
        <v>4</v>
      </c>
    </row>
    <row r="7" spans="1:15" ht="12.75">
      <c r="A7" s="7">
        <v>140.2</v>
      </c>
      <c r="B7" s="40" t="s">
        <v>253</v>
      </c>
      <c r="C7" s="40" t="s">
        <v>39</v>
      </c>
      <c r="D7" s="44" t="s">
        <v>338</v>
      </c>
      <c r="E7" s="44">
        <v>315</v>
      </c>
      <c r="F7" s="44">
        <v>330</v>
      </c>
      <c r="G7" s="44">
        <v>175</v>
      </c>
      <c r="H7" s="44">
        <v>185</v>
      </c>
      <c r="I7" s="44">
        <v>195</v>
      </c>
      <c r="J7" s="44">
        <f t="shared" si="0"/>
        <v>525</v>
      </c>
      <c r="K7" s="44">
        <v>395</v>
      </c>
      <c r="L7" s="44">
        <v>415</v>
      </c>
      <c r="M7" s="44">
        <v>425</v>
      </c>
      <c r="N7" s="44">
        <f aca="true" t="shared" si="1" ref="N7:N17">J7+MAX(K7:M7)</f>
        <v>950</v>
      </c>
      <c r="O7" s="44">
        <v>5</v>
      </c>
    </row>
    <row r="8" spans="1:15" ht="12.75">
      <c r="A8" s="2">
        <v>144</v>
      </c>
      <c r="B8" s="51" t="s">
        <v>264</v>
      </c>
      <c r="C8" s="51" t="s">
        <v>268</v>
      </c>
      <c r="D8" s="44" t="s">
        <v>342</v>
      </c>
      <c r="E8" s="44" t="s">
        <v>342</v>
      </c>
      <c r="F8" s="44">
        <v>350</v>
      </c>
      <c r="G8" s="44">
        <v>200</v>
      </c>
      <c r="H8" s="44">
        <v>210</v>
      </c>
      <c r="I8" s="44" t="s">
        <v>346</v>
      </c>
      <c r="J8" s="44">
        <f t="shared" si="0"/>
        <v>560</v>
      </c>
      <c r="K8" s="44">
        <v>350</v>
      </c>
      <c r="L8" s="44">
        <v>375</v>
      </c>
      <c r="M8" s="44" t="s">
        <v>337</v>
      </c>
      <c r="N8" s="44">
        <f t="shared" si="1"/>
        <v>935</v>
      </c>
      <c r="O8" s="44">
        <v>6</v>
      </c>
    </row>
    <row r="9" spans="1:15" ht="12.75">
      <c r="A9" s="7">
        <v>145</v>
      </c>
      <c r="B9" s="39" t="s">
        <v>73</v>
      </c>
      <c r="C9" s="39" t="s">
        <v>72</v>
      </c>
      <c r="D9" s="45">
        <v>270</v>
      </c>
      <c r="E9" s="45">
        <v>300</v>
      </c>
      <c r="F9" s="45" t="s">
        <v>343</v>
      </c>
      <c r="G9" s="45">
        <v>185</v>
      </c>
      <c r="H9" s="45">
        <v>200</v>
      </c>
      <c r="I9" s="45" t="s">
        <v>345</v>
      </c>
      <c r="J9" s="45">
        <f t="shared" si="0"/>
        <v>500</v>
      </c>
      <c r="K9" s="45">
        <v>375</v>
      </c>
      <c r="L9" s="45">
        <v>405</v>
      </c>
      <c r="M9" s="45">
        <v>415</v>
      </c>
      <c r="N9" s="45">
        <f t="shared" si="1"/>
        <v>915</v>
      </c>
      <c r="O9" s="44">
        <v>7</v>
      </c>
    </row>
    <row r="10" spans="1:15" ht="12.75">
      <c r="A10" s="7">
        <v>144.3</v>
      </c>
      <c r="B10" s="39" t="s">
        <v>261</v>
      </c>
      <c r="C10" s="39" t="s">
        <v>72</v>
      </c>
      <c r="D10" s="44" t="s">
        <v>329</v>
      </c>
      <c r="E10" s="44">
        <v>305</v>
      </c>
      <c r="F10" s="44" t="s">
        <v>343</v>
      </c>
      <c r="G10" s="44">
        <v>225</v>
      </c>
      <c r="H10" s="44" t="s">
        <v>309</v>
      </c>
      <c r="I10" s="44" t="s">
        <v>309</v>
      </c>
      <c r="J10" s="45">
        <f t="shared" si="0"/>
        <v>530</v>
      </c>
      <c r="K10" s="44">
        <v>330</v>
      </c>
      <c r="L10" s="44">
        <v>365</v>
      </c>
      <c r="M10" s="44" t="s">
        <v>347</v>
      </c>
      <c r="N10" s="45">
        <f t="shared" si="1"/>
        <v>895</v>
      </c>
      <c r="O10" s="44">
        <v>8</v>
      </c>
    </row>
    <row r="11" spans="1:15" ht="12.75">
      <c r="A11" s="2">
        <v>144.9</v>
      </c>
      <c r="B11" s="52" t="s">
        <v>263</v>
      </c>
      <c r="C11" s="52" t="s">
        <v>45</v>
      </c>
      <c r="D11" s="44">
        <v>270</v>
      </c>
      <c r="E11" s="44">
        <v>280</v>
      </c>
      <c r="F11" s="44" t="s">
        <v>330</v>
      </c>
      <c r="G11" s="44">
        <v>180</v>
      </c>
      <c r="H11" s="44">
        <v>190</v>
      </c>
      <c r="I11" s="44">
        <v>200</v>
      </c>
      <c r="J11" s="44">
        <f t="shared" si="0"/>
        <v>480</v>
      </c>
      <c r="K11" s="44">
        <v>415</v>
      </c>
      <c r="L11" s="44" t="s">
        <v>350</v>
      </c>
      <c r="M11" s="44" t="s">
        <v>350</v>
      </c>
      <c r="N11" s="44">
        <f t="shared" si="1"/>
        <v>895</v>
      </c>
      <c r="O11" s="44">
        <v>9</v>
      </c>
    </row>
    <row r="12" spans="1:15" ht="12.75">
      <c r="A12" s="7">
        <v>142.4</v>
      </c>
      <c r="B12" s="52" t="s">
        <v>256</v>
      </c>
      <c r="C12" s="52" t="s">
        <v>19</v>
      </c>
      <c r="D12" s="44">
        <v>255</v>
      </c>
      <c r="E12" s="44">
        <v>280</v>
      </c>
      <c r="F12" s="44">
        <v>300</v>
      </c>
      <c r="G12" s="44">
        <v>185</v>
      </c>
      <c r="H12" s="44">
        <v>200</v>
      </c>
      <c r="I12" s="44" t="s">
        <v>345</v>
      </c>
      <c r="J12" s="44">
        <f t="shared" si="0"/>
        <v>500</v>
      </c>
      <c r="K12" s="44">
        <v>325</v>
      </c>
      <c r="L12" s="44">
        <v>365</v>
      </c>
      <c r="M12" s="44">
        <v>390</v>
      </c>
      <c r="N12" s="44">
        <f t="shared" si="1"/>
        <v>890</v>
      </c>
      <c r="O12" s="44">
        <v>10</v>
      </c>
    </row>
    <row r="13" spans="1:15" ht="12.75">
      <c r="A13" s="2">
        <v>144.6</v>
      </c>
      <c r="B13" s="39" t="s">
        <v>265</v>
      </c>
      <c r="C13" s="39" t="s">
        <v>19</v>
      </c>
      <c r="D13" s="45">
        <v>275</v>
      </c>
      <c r="E13" s="45">
        <v>285</v>
      </c>
      <c r="F13" s="45">
        <v>295</v>
      </c>
      <c r="G13" s="45">
        <v>185</v>
      </c>
      <c r="H13" s="45">
        <v>195</v>
      </c>
      <c r="I13" s="45" t="s">
        <v>308</v>
      </c>
      <c r="J13" s="44">
        <f t="shared" si="0"/>
        <v>490</v>
      </c>
      <c r="K13" s="45">
        <v>365</v>
      </c>
      <c r="L13" s="45">
        <v>385</v>
      </c>
      <c r="M13" s="45" t="s">
        <v>351</v>
      </c>
      <c r="N13" s="45">
        <f t="shared" si="1"/>
        <v>875</v>
      </c>
      <c r="O13" s="44">
        <v>11</v>
      </c>
    </row>
    <row r="14" spans="1:15" ht="12.75">
      <c r="A14" s="7">
        <v>138.8</v>
      </c>
      <c r="B14" s="50" t="s">
        <v>252</v>
      </c>
      <c r="C14" s="50" t="s">
        <v>98</v>
      </c>
      <c r="D14" s="44" t="s">
        <v>302</v>
      </c>
      <c r="E14" s="44">
        <v>275</v>
      </c>
      <c r="F14" s="44">
        <v>290</v>
      </c>
      <c r="G14" s="44">
        <v>205</v>
      </c>
      <c r="H14" s="44">
        <v>225</v>
      </c>
      <c r="I14" s="44" t="s">
        <v>326</v>
      </c>
      <c r="J14" s="45">
        <f t="shared" si="0"/>
        <v>515</v>
      </c>
      <c r="K14" s="44">
        <v>350</v>
      </c>
      <c r="L14" s="44" t="s">
        <v>322</v>
      </c>
      <c r="M14" s="44" t="s">
        <v>322</v>
      </c>
      <c r="N14" s="45">
        <f t="shared" si="1"/>
        <v>865</v>
      </c>
      <c r="O14" s="44">
        <v>12</v>
      </c>
    </row>
    <row r="15" spans="1:15" ht="12.75">
      <c r="A15" s="7">
        <v>142.6</v>
      </c>
      <c r="B15" s="52" t="s">
        <v>257</v>
      </c>
      <c r="C15" s="52" t="s">
        <v>15</v>
      </c>
      <c r="D15" s="44">
        <v>225</v>
      </c>
      <c r="E15" s="44">
        <v>275</v>
      </c>
      <c r="F15" s="44">
        <v>305</v>
      </c>
      <c r="G15" s="44">
        <v>185</v>
      </c>
      <c r="H15" s="44">
        <v>225</v>
      </c>
      <c r="I15" s="44">
        <v>235</v>
      </c>
      <c r="J15" s="44">
        <f t="shared" si="0"/>
        <v>540</v>
      </c>
      <c r="K15" s="44">
        <v>225</v>
      </c>
      <c r="L15" s="44">
        <v>285</v>
      </c>
      <c r="M15" s="44">
        <v>315</v>
      </c>
      <c r="N15" s="44">
        <f t="shared" si="1"/>
        <v>855</v>
      </c>
      <c r="O15" s="44">
        <v>13</v>
      </c>
    </row>
    <row r="16" spans="1:15" ht="12.75">
      <c r="A16" s="2">
        <v>144.8</v>
      </c>
      <c r="B16" s="40" t="s">
        <v>262</v>
      </c>
      <c r="C16" s="40" t="s">
        <v>38</v>
      </c>
      <c r="D16" s="44">
        <v>225</v>
      </c>
      <c r="E16" s="44">
        <v>250</v>
      </c>
      <c r="F16" s="44" t="s">
        <v>344</v>
      </c>
      <c r="G16" s="44">
        <v>175</v>
      </c>
      <c r="H16" s="44">
        <v>190</v>
      </c>
      <c r="I16" s="44">
        <v>200</v>
      </c>
      <c r="J16" s="44">
        <f t="shared" si="0"/>
        <v>450</v>
      </c>
      <c r="K16" s="44">
        <v>290</v>
      </c>
      <c r="L16" s="44" t="s">
        <v>342</v>
      </c>
      <c r="M16" s="44">
        <v>350</v>
      </c>
      <c r="N16" s="44">
        <f t="shared" si="1"/>
        <v>800</v>
      </c>
      <c r="O16" s="44">
        <v>14</v>
      </c>
    </row>
    <row r="17" spans="1:15" ht="12.75">
      <c r="A17" s="2">
        <v>143.3</v>
      </c>
      <c r="B17" s="39" t="s">
        <v>258</v>
      </c>
      <c r="C17" s="39" t="s">
        <v>121</v>
      </c>
      <c r="D17" s="44">
        <v>175</v>
      </c>
      <c r="E17" s="44">
        <v>195</v>
      </c>
      <c r="F17" s="44">
        <v>205</v>
      </c>
      <c r="G17" s="44">
        <v>165</v>
      </c>
      <c r="H17" s="44" t="s">
        <v>312</v>
      </c>
      <c r="I17" s="44">
        <v>180</v>
      </c>
      <c r="J17" s="45">
        <f t="shared" si="0"/>
        <v>385</v>
      </c>
      <c r="K17" s="44">
        <v>315</v>
      </c>
      <c r="L17" s="44">
        <v>335</v>
      </c>
      <c r="M17" s="44" t="s">
        <v>348</v>
      </c>
      <c r="N17" s="45">
        <f t="shared" si="1"/>
        <v>720</v>
      </c>
      <c r="O17" s="44">
        <v>15</v>
      </c>
    </row>
    <row r="18" spans="1:15" ht="12.75">
      <c r="A18" s="2">
        <v>144.3</v>
      </c>
      <c r="B18" s="52" t="s">
        <v>260</v>
      </c>
      <c r="C18" s="52" t="s">
        <v>45</v>
      </c>
      <c r="D18" s="44" t="s">
        <v>340</v>
      </c>
      <c r="E18" s="44" t="s">
        <v>341</v>
      </c>
      <c r="F18" s="44">
        <v>365</v>
      </c>
      <c r="G18" s="44">
        <v>220</v>
      </c>
      <c r="H18" s="44">
        <v>225</v>
      </c>
      <c r="I18" s="44" t="s">
        <v>309</v>
      </c>
      <c r="J18" s="44">
        <f t="shared" si="0"/>
        <v>590</v>
      </c>
      <c r="K18" s="44" t="s">
        <v>347</v>
      </c>
      <c r="L18" s="44" t="s">
        <v>347</v>
      </c>
      <c r="M18" s="44" t="s">
        <v>347</v>
      </c>
      <c r="N18" s="44">
        <v>905</v>
      </c>
      <c r="O18" s="37" t="s">
        <v>106</v>
      </c>
    </row>
    <row r="19" spans="1:15" ht="12.75">
      <c r="A19" s="2">
        <v>140.6</v>
      </c>
      <c r="B19" s="51" t="s">
        <v>254</v>
      </c>
      <c r="C19" s="51" t="s">
        <v>267</v>
      </c>
      <c r="D19" s="44" t="s">
        <v>306</v>
      </c>
      <c r="E19" s="44" t="s">
        <v>305</v>
      </c>
      <c r="F19" s="44" t="s">
        <v>343</v>
      </c>
      <c r="G19" s="44" t="s">
        <v>88</v>
      </c>
      <c r="H19" s="44" t="s">
        <v>88</v>
      </c>
      <c r="I19" s="44" t="s">
        <v>88</v>
      </c>
      <c r="J19" s="44">
        <f t="shared" si="0"/>
        <v>0</v>
      </c>
      <c r="K19" s="44" t="s">
        <v>88</v>
      </c>
      <c r="L19" s="44" t="s">
        <v>88</v>
      </c>
      <c r="M19" s="44" t="s">
        <v>88</v>
      </c>
      <c r="N19" s="44">
        <f>J19+MAX(K19:M19)</f>
        <v>0</v>
      </c>
      <c r="O19" s="37" t="s">
        <v>106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="115" zoomScaleNormal="115" zoomScalePageLayoutView="0" workbookViewId="0" topLeftCell="A1">
      <selection activeCell="J5" sqref="J5"/>
    </sheetView>
  </sheetViews>
  <sheetFormatPr defaultColWidth="9.140625" defaultRowHeight="12.75"/>
  <cols>
    <col min="2" max="3" width="18.28125" style="0" customWidth="1"/>
    <col min="4" max="4" width="8.140625" style="8" customWidth="1"/>
    <col min="5" max="6" width="8.140625" style="0" customWidth="1"/>
    <col min="7" max="7" width="8.140625" style="8" customWidth="1"/>
    <col min="8" max="10" width="8.140625" style="0" customWidth="1"/>
    <col min="11" max="11" width="8.140625" style="8" customWidth="1"/>
    <col min="12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73" t="s">
        <v>13</v>
      </c>
      <c r="B1" s="76" t="s">
        <v>33</v>
      </c>
      <c r="C1" s="76"/>
      <c r="D1" s="76" t="s">
        <v>0</v>
      </c>
      <c r="E1" s="76"/>
      <c r="F1" s="76"/>
      <c r="G1" s="76" t="s">
        <v>1</v>
      </c>
      <c r="H1" s="76"/>
      <c r="I1" s="76"/>
      <c r="J1" s="76"/>
      <c r="K1" s="76" t="s">
        <v>2</v>
      </c>
      <c r="L1" s="76"/>
      <c r="M1" s="76"/>
      <c r="N1" s="16" t="s">
        <v>3</v>
      </c>
      <c r="O1" s="74" t="s">
        <v>14</v>
      </c>
    </row>
    <row r="2" spans="1:15" ht="12.75">
      <c r="A2" s="7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3" t="s">
        <v>9</v>
      </c>
      <c r="H2" s="33" t="s">
        <v>10</v>
      </c>
      <c r="I2" s="33" t="s">
        <v>11</v>
      </c>
      <c r="J2" s="5" t="s">
        <v>12</v>
      </c>
      <c r="K2" s="33" t="s">
        <v>6</v>
      </c>
      <c r="L2" s="33" t="s">
        <v>10</v>
      </c>
      <c r="M2" s="33" t="s">
        <v>8</v>
      </c>
      <c r="N2" s="17"/>
      <c r="O2" s="75"/>
    </row>
    <row r="3" spans="1:15" ht="12.75">
      <c r="A3" s="2">
        <v>154.3</v>
      </c>
      <c r="B3" s="40" t="s">
        <v>74</v>
      </c>
      <c r="C3" s="40" t="s">
        <v>249</v>
      </c>
      <c r="D3" s="44">
        <v>315</v>
      </c>
      <c r="E3" s="44">
        <v>330</v>
      </c>
      <c r="F3" s="44">
        <v>350</v>
      </c>
      <c r="G3" s="44">
        <v>235</v>
      </c>
      <c r="H3" s="44">
        <v>250</v>
      </c>
      <c r="I3" s="44" t="s">
        <v>302</v>
      </c>
      <c r="J3" s="34">
        <f aca="true" t="shared" si="0" ref="J3:J15">MAX(D3:F3)+MAX(G3:I3)</f>
        <v>600</v>
      </c>
      <c r="K3" s="2">
        <v>405</v>
      </c>
      <c r="L3" s="2">
        <v>495</v>
      </c>
      <c r="M3" s="2">
        <v>495</v>
      </c>
      <c r="N3" s="2">
        <f aca="true" t="shared" si="1" ref="N3:N15">J3+MAX(K3:M3)</f>
        <v>1095</v>
      </c>
      <c r="O3" s="26">
        <v>1</v>
      </c>
    </row>
    <row r="4" spans="1:15" ht="12.75">
      <c r="A4" s="2">
        <v>154.7</v>
      </c>
      <c r="B4" s="39" t="s">
        <v>243</v>
      </c>
      <c r="C4" s="39" t="s">
        <v>40</v>
      </c>
      <c r="D4" s="44" t="s">
        <v>304</v>
      </c>
      <c r="E4" s="44">
        <v>410</v>
      </c>
      <c r="F4" s="44" t="s">
        <v>349</v>
      </c>
      <c r="G4" s="44">
        <v>235</v>
      </c>
      <c r="H4" s="44">
        <v>245</v>
      </c>
      <c r="I4" s="44" t="s">
        <v>357</v>
      </c>
      <c r="J4" s="34">
        <f t="shared" si="0"/>
        <v>655</v>
      </c>
      <c r="K4" s="3">
        <v>410</v>
      </c>
      <c r="L4" s="3">
        <v>425</v>
      </c>
      <c r="M4" s="3">
        <v>440</v>
      </c>
      <c r="N4" s="34">
        <f t="shared" si="1"/>
        <v>1095</v>
      </c>
      <c r="O4" s="26">
        <v>2</v>
      </c>
    </row>
    <row r="5" spans="1:15" ht="12.75">
      <c r="A5" s="2">
        <v>154.4</v>
      </c>
      <c r="B5" s="40" t="s">
        <v>248</v>
      </c>
      <c r="C5" s="40" t="s">
        <v>251</v>
      </c>
      <c r="D5" s="44">
        <v>350</v>
      </c>
      <c r="E5" s="44" t="s">
        <v>341</v>
      </c>
      <c r="F5" s="44" t="s">
        <v>341</v>
      </c>
      <c r="G5" s="44">
        <v>235</v>
      </c>
      <c r="H5" s="44" t="s">
        <v>326</v>
      </c>
      <c r="I5" s="44">
        <v>240</v>
      </c>
      <c r="J5" s="3">
        <f t="shared" si="0"/>
        <v>590</v>
      </c>
      <c r="K5" s="2">
        <v>410</v>
      </c>
      <c r="L5" s="2">
        <v>440</v>
      </c>
      <c r="M5" s="2">
        <v>460</v>
      </c>
      <c r="N5" s="2">
        <f t="shared" si="1"/>
        <v>1050</v>
      </c>
      <c r="O5" s="26">
        <v>3</v>
      </c>
    </row>
    <row r="6" spans="1:15" ht="12.75">
      <c r="A6" s="2">
        <v>153.2</v>
      </c>
      <c r="B6" s="39" t="s">
        <v>242</v>
      </c>
      <c r="C6" s="39" t="s">
        <v>45</v>
      </c>
      <c r="D6" s="44">
        <v>320</v>
      </c>
      <c r="E6" s="44" t="s">
        <v>355</v>
      </c>
      <c r="F6" s="44">
        <v>340</v>
      </c>
      <c r="G6" s="44">
        <v>235</v>
      </c>
      <c r="H6" s="44">
        <v>240</v>
      </c>
      <c r="I6" s="44" t="s">
        <v>358</v>
      </c>
      <c r="J6" s="34">
        <f t="shared" si="0"/>
        <v>580</v>
      </c>
      <c r="K6" s="2">
        <v>440</v>
      </c>
      <c r="L6" s="2">
        <v>460</v>
      </c>
      <c r="M6" s="2">
        <v>465</v>
      </c>
      <c r="N6" s="32">
        <f t="shared" si="1"/>
        <v>1045</v>
      </c>
      <c r="O6" s="53">
        <v>4</v>
      </c>
    </row>
    <row r="7" spans="1:15" ht="12.75">
      <c r="A7" s="2">
        <v>153</v>
      </c>
      <c r="B7" s="38" t="s">
        <v>71</v>
      </c>
      <c r="C7" s="38" t="s">
        <v>72</v>
      </c>
      <c r="D7" s="45" t="s">
        <v>343</v>
      </c>
      <c r="E7" s="45">
        <v>315</v>
      </c>
      <c r="F7" s="45" t="s">
        <v>354</v>
      </c>
      <c r="G7" s="45">
        <v>235</v>
      </c>
      <c r="H7" s="45">
        <v>250</v>
      </c>
      <c r="I7" s="45" t="s">
        <v>357</v>
      </c>
      <c r="J7" s="34">
        <f t="shared" si="0"/>
        <v>565</v>
      </c>
      <c r="K7" s="32">
        <v>405</v>
      </c>
      <c r="L7" s="2" t="s">
        <v>350</v>
      </c>
      <c r="M7" s="2">
        <v>435</v>
      </c>
      <c r="N7" s="32">
        <f t="shared" si="1"/>
        <v>1000</v>
      </c>
      <c r="O7" s="34">
        <v>5</v>
      </c>
    </row>
    <row r="8" spans="1:15" ht="12.75">
      <c r="A8" s="7">
        <v>154.4</v>
      </c>
      <c r="B8" s="39" t="s">
        <v>246</v>
      </c>
      <c r="C8" s="39" t="s">
        <v>19</v>
      </c>
      <c r="D8" s="44" t="s">
        <v>343</v>
      </c>
      <c r="E8" s="44">
        <v>315</v>
      </c>
      <c r="F8" s="44" t="s">
        <v>354</v>
      </c>
      <c r="G8" s="44">
        <v>225</v>
      </c>
      <c r="H8" s="44">
        <v>235</v>
      </c>
      <c r="I8" s="44" t="s">
        <v>339</v>
      </c>
      <c r="J8" s="3">
        <f t="shared" si="0"/>
        <v>550</v>
      </c>
      <c r="K8" s="2">
        <v>365</v>
      </c>
      <c r="L8" s="2">
        <v>405</v>
      </c>
      <c r="M8" s="2">
        <v>440</v>
      </c>
      <c r="N8" s="2">
        <f t="shared" si="1"/>
        <v>990</v>
      </c>
      <c r="O8" s="1">
        <v>6</v>
      </c>
    </row>
    <row r="9" spans="1:15" ht="12.75">
      <c r="A9" s="2">
        <v>152.7</v>
      </c>
      <c r="B9" s="40" t="s">
        <v>240</v>
      </c>
      <c r="C9" s="40" t="s">
        <v>250</v>
      </c>
      <c r="D9" s="44">
        <v>275</v>
      </c>
      <c r="E9" s="44" t="s">
        <v>353</v>
      </c>
      <c r="F9" s="44" t="s">
        <v>353</v>
      </c>
      <c r="G9" s="44">
        <v>235</v>
      </c>
      <c r="H9" s="44">
        <v>245</v>
      </c>
      <c r="I9" s="44" t="s">
        <v>357</v>
      </c>
      <c r="J9" s="3">
        <f t="shared" si="0"/>
        <v>520</v>
      </c>
      <c r="K9" s="3">
        <v>430</v>
      </c>
      <c r="L9" s="3" t="s">
        <v>361</v>
      </c>
      <c r="M9" s="3">
        <v>445</v>
      </c>
      <c r="N9" s="3">
        <f t="shared" si="1"/>
        <v>965</v>
      </c>
      <c r="O9" s="26">
        <v>7</v>
      </c>
    </row>
    <row r="10" spans="1:15" ht="12.75">
      <c r="A10" s="2">
        <v>152.5</v>
      </c>
      <c r="B10" s="47" t="s">
        <v>92</v>
      </c>
      <c r="C10" s="47" t="s">
        <v>93</v>
      </c>
      <c r="D10" s="44">
        <v>290</v>
      </c>
      <c r="E10" s="44" t="s">
        <v>343</v>
      </c>
      <c r="F10" s="44">
        <v>320</v>
      </c>
      <c r="G10" s="44">
        <v>210</v>
      </c>
      <c r="H10" s="44">
        <v>220</v>
      </c>
      <c r="I10" s="44" t="s">
        <v>359</v>
      </c>
      <c r="J10" s="34">
        <f t="shared" si="0"/>
        <v>540</v>
      </c>
      <c r="K10" s="3">
        <v>400</v>
      </c>
      <c r="L10" s="3" t="s">
        <v>363</v>
      </c>
      <c r="M10" s="2">
        <v>415</v>
      </c>
      <c r="N10" s="2">
        <f t="shared" si="1"/>
        <v>955</v>
      </c>
      <c r="O10" s="26">
        <v>8</v>
      </c>
    </row>
    <row r="11" spans="1:15" ht="12.75">
      <c r="A11" s="2">
        <v>153</v>
      </c>
      <c r="B11" s="39" t="s">
        <v>241</v>
      </c>
      <c r="C11" s="39" t="s">
        <v>43</v>
      </c>
      <c r="D11" s="44">
        <v>255</v>
      </c>
      <c r="E11" s="44">
        <v>285</v>
      </c>
      <c r="F11" s="44">
        <v>305</v>
      </c>
      <c r="G11" s="44">
        <v>225</v>
      </c>
      <c r="H11" s="44">
        <v>235</v>
      </c>
      <c r="I11" s="44">
        <v>245</v>
      </c>
      <c r="J11" s="3">
        <f t="shared" si="0"/>
        <v>550</v>
      </c>
      <c r="K11" s="2">
        <v>315</v>
      </c>
      <c r="L11" s="2">
        <v>345</v>
      </c>
      <c r="M11" s="2">
        <v>390</v>
      </c>
      <c r="N11" s="2">
        <f t="shared" si="1"/>
        <v>940</v>
      </c>
      <c r="O11" s="26">
        <v>9</v>
      </c>
    </row>
    <row r="12" spans="1:15" ht="12.75">
      <c r="A12" s="2">
        <v>150.6</v>
      </c>
      <c r="B12" s="40" t="s">
        <v>247</v>
      </c>
      <c r="C12" s="40" t="s">
        <v>356</v>
      </c>
      <c r="D12" s="44">
        <v>290</v>
      </c>
      <c r="E12" s="44" t="s">
        <v>335</v>
      </c>
      <c r="F12" s="44" t="s">
        <v>335</v>
      </c>
      <c r="G12" s="44">
        <v>225</v>
      </c>
      <c r="H12" s="44" t="s">
        <v>326</v>
      </c>
      <c r="I12" s="44" t="s">
        <v>326</v>
      </c>
      <c r="J12" s="3">
        <f t="shared" si="0"/>
        <v>515</v>
      </c>
      <c r="K12" s="2">
        <v>375</v>
      </c>
      <c r="L12" s="2" t="s">
        <v>362</v>
      </c>
      <c r="M12" s="2">
        <v>395</v>
      </c>
      <c r="N12" s="2">
        <f t="shared" si="1"/>
        <v>910</v>
      </c>
      <c r="O12" s="26">
        <v>10</v>
      </c>
    </row>
    <row r="13" spans="1:15" ht="12.75">
      <c r="A13" s="2">
        <v>151</v>
      </c>
      <c r="B13" s="39" t="s">
        <v>58</v>
      </c>
      <c r="C13" s="39" t="s">
        <v>43</v>
      </c>
      <c r="D13" s="44">
        <v>250</v>
      </c>
      <c r="E13" s="44">
        <v>275</v>
      </c>
      <c r="F13" s="44" t="s">
        <v>321</v>
      </c>
      <c r="G13" s="44">
        <v>185</v>
      </c>
      <c r="H13" s="44">
        <v>195</v>
      </c>
      <c r="I13" s="44">
        <v>205</v>
      </c>
      <c r="J13" s="3">
        <f t="shared" si="0"/>
        <v>480</v>
      </c>
      <c r="K13" s="2">
        <v>405</v>
      </c>
      <c r="L13" s="2">
        <v>430</v>
      </c>
      <c r="M13" s="2" t="s">
        <v>360</v>
      </c>
      <c r="N13" s="2">
        <f t="shared" si="1"/>
        <v>910</v>
      </c>
      <c r="O13" s="26">
        <v>11</v>
      </c>
    </row>
    <row r="14" spans="1:15" ht="12.75">
      <c r="A14" s="2">
        <v>153.1</v>
      </c>
      <c r="B14" s="40" t="s">
        <v>245</v>
      </c>
      <c r="C14" s="40" t="s">
        <v>67</v>
      </c>
      <c r="D14" s="44">
        <v>265</v>
      </c>
      <c r="E14" s="44" t="s">
        <v>306</v>
      </c>
      <c r="F14" s="44" t="s">
        <v>330</v>
      </c>
      <c r="G14" s="44">
        <v>210</v>
      </c>
      <c r="H14" s="44">
        <v>215</v>
      </c>
      <c r="I14" s="44">
        <v>225</v>
      </c>
      <c r="J14" s="3">
        <f t="shared" si="0"/>
        <v>490</v>
      </c>
      <c r="K14" s="2">
        <v>405</v>
      </c>
      <c r="L14" s="2">
        <v>415</v>
      </c>
      <c r="M14" s="2">
        <v>420</v>
      </c>
      <c r="N14" s="2">
        <f t="shared" si="1"/>
        <v>910</v>
      </c>
      <c r="O14" s="26">
        <v>12</v>
      </c>
    </row>
    <row r="15" spans="1:15" ht="12.75">
      <c r="A15" s="2">
        <v>154.8</v>
      </c>
      <c r="B15" s="40" t="s">
        <v>244</v>
      </c>
      <c r="C15" s="40" t="s">
        <v>121</v>
      </c>
      <c r="D15" s="44">
        <v>275</v>
      </c>
      <c r="E15" s="44" t="s">
        <v>338</v>
      </c>
      <c r="F15" s="44" t="s">
        <v>338</v>
      </c>
      <c r="G15" s="44">
        <v>225</v>
      </c>
      <c r="H15" s="44" t="s">
        <v>359</v>
      </c>
      <c r="I15" s="44" t="s">
        <v>359</v>
      </c>
      <c r="J15" s="3">
        <f t="shared" si="0"/>
        <v>500</v>
      </c>
      <c r="K15" s="2">
        <v>375</v>
      </c>
      <c r="L15" s="2" t="s">
        <v>362</v>
      </c>
      <c r="M15" s="2" t="s">
        <v>362</v>
      </c>
      <c r="N15" s="2">
        <f t="shared" si="1"/>
        <v>875</v>
      </c>
      <c r="O15" s="26">
        <v>13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8.28125" style="0" customWidth="1"/>
    <col min="3" max="3" width="16.42187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73" t="s">
        <v>13</v>
      </c>
      <c r="B1" s="76" t="s">
        <v>32</v>
      </c>
      <c r="C1" s="76"/>
      <c r="D1" s="76" t="s">
        <v>0</v>
      </c>
      <c r="E1" s="76"/>
      <c r="F1" s="76"/>
      <c r="G1" s="76" t="s">
        <v>1</v>
      </c>
      <c r="H1" s="76"/>
      <c r="I1" s="76"/>
      <c r="J1" s="76"/>
      <c r="K1" s="76" t="s">
        <v>2</v>
      </c>
      <c r="L1" s="76"/>
      <c r="M1" s="76"/>
      <c r="N1" s="16" t="s">
        <v>3</v>
      </c>
      <c r="O1" s="74" t="s">
        <v>14</v>
      </c>
    </row>
    <row r="2" spans="1:15" ht="12.75">
      <c r="A2" s="7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3" t="s">
        <v>9</v>
      </c>
      <c r="H2" s="33" t="s">
        <v>10</v>
      </c>
      <c r="I2" s="33" t="s">
        <v>11</v>
      </c>
      <c r="J2" s="5" t="s">
        <v>12</v>
      </c>
      <c r="K2" s="33" t="s">
        <v>6</v>
      </c>
      <c r="L2" s="33" t="s">
        <v>10</v>
      </c>
      <c r="M2" s="33" t="s">
        <v>8</v>
      </c>
      <c r="N2" s="17"/>
      <c r="O2" s="75"/>
    </row>
    <row r="3" spans="1:15" ht="12.75">
      <c r="A3" s="1">
        <v>163.8</v>
      </c>
      <c r="B3" s="51" t="s">
        <v>87</v>
      </c>
      <c r="C3" s="51" t="s">
        <v>183</v>
      </c>
      <c r="D3" s="44">
        <v>365</v>
      </c>
      <c r="E3" s="44" t="s">
        <v>322</v>
      </c>
      <c r="F3" s="44">
        <v>380</v>
      </c>
      <c r="G3" s="44">
        <v>250</v>
      </c>
      <c r="H3" s="44">
        <v>260</v>
      </c>
      <c r="I3" s="44" t="s">
        <v>344</v>
      </c>
      <c r="J3" s="34">
        <f aca="true" t="shared" si="0" ref="J3:J23">MAX(D3:F3)+MAX(G3:I3)</f>
        <v>640</v>
      </c>
      <c r="K3" s="3">
        <v>440</v>
      </c>
      <c r="L3" s="3">
        <v>465</v>
      </c>
      <c r="M3" s="3">
        <v>480</v>
      </c>
      <c r="N3" s="34">
        <f aca="true" t="shared" si="1" ref="N3:N23">J3+MAX(K3:M3)</f>
        <v>1120</v>
      </c>
      <c r="O3" s="10">
        <v>1</v>
      </c>
    </row>
    <row r="4" spans="1:15" ht="12.75">
      <c r="A4" s="1">
        <v>164.2</v>
      </c>
      <c r="B4" s="39" t="s">
        <v>228</v>
      </c>
      <c r="C4" s="39" t="s">
        <v>236</v>
      </c>
      <c r="D4" s="44">
        <v>315</v>
      </c>
      <c r="E4" s="44">
        <v>325</v>
      </c>
      <c r="F4" s="44">
        <v>340</v>
      </c>
      <c r="G4" s="44">
        <v>255</v>
      </c>
      <c r="H4" s="44">
        <v>270</v>
      </c>
      <c r="I4" s="44" t="s">
        <v>329</v>
      </c>
      <c r="J4" s="34">
        <f t="shared" si="0"/>
        <v>610</v>
      </c>
      <c r="K4" s="2">
        <v>425</v>
      </c>
      <c r="L4" s="2">
        <v>460</v>
      </c>
      <c r="M4" s="2">
        <v>500</v>
      </c>
      <c r="N4" s="32">
        <f t="shared" si="1"/>
        <v>1110</v>
      </c>
      <c r="O4" s="1">
        <v>2</v>
      </c>
    </row>
    <row r="5" spans="1:15" ht="12.75">
      <c r="A5" s="1">
        <v>164.3</v>
      </c>
      <c r="B5" s="51" t="s">
        <v>230</v>
      </c>
      <c r="C5" s="51" t="s">
        <v>45</v>
      </c>
      <c r="D5" s="45">
        <v>395</v>
      </c>
      <c r="E5" s="44">
        <v>410</v>
      </c>
      <c r="F5" s="44" t="s">
        <v>349</v>
      </c>
      <c r="G5" s="44">
        <v>215</v>
      </c>
      <c r="H5" s="44">
        <v>225</v>
      </c>
      <c r="I5" s="44">
        <v>240</v>
      </c>
      <c r="J5" s="34">
        <f t="shared" si="0"/>
        <v>650</v>
      </c>
      <c r="K5" s="2">
        <v>435</v>
      </c>
      <c r="L5" s="2">
        <v>445</v>
      </c>
      <c r="M5" s="2" t="s">
        <v>366</v>
      </c>
      <c r="N5" s="2">
        <f t="shared" si="1"/>
        <v>1095</v>
      </c>
      <c r="O5" s="1">
        <v>3</v>
      </c>
    </row>
    <row r="6" spans="1:15" ht="12.75">
      <c r="A6" s="1">
        <v>164.3</v>
      </c>
      <c r="B6" s="51" t="s">
        <v>229</v>
      </c>
      <c r="C6" s="51" t="s">
        <v>90</v>
      </c>
      <c r="D6" s="44">
        <v>355</v>
      </c>
      <c r="E6" s="44">
        <v>370</v>
      </c>
      <c r="F6" s="44">
        <v>380</v>
      </c>
      <c r="G6" s="44">
        <v>255</v>
      </c>
      <c r="H6" s="44">
        <v>265</v>
      </c>
      <c r="I6" s="44">
        <v>275</v>
      </c>
      <c r="J6" s="34">
        <f t="shared" si="0"/>
        <v>655</v>
      </c>
      <c r="K6" s="2">
        <v>360</v>
      </c>
      <c r="L6" s="2">
        <v>375</v>
      </c>
      <c r="M6" s="2">
        <v>415</v>
      </c>
      <c r="N6" s="2">
        <f t="shared" si="1"/>
        <v>1070</v>
      </c>
      <c r="O6" s="1">
        <v>4</v>
      </c>
    </row>
    <row r="7" spans="1:15" ht="12.75">
      <c r="A7" s="27">
        <v>163</v>
      </c>
      <c r="B7" s="52" t="s">
        <v>238</v>
      </c>
      <c r="C7" s="52" t="s">
        <v>67</v>
      </c>
      <c r="D7" s="44">
        <v>335</v>
      </c>
      <c r="E7" s="44">
        <v>350</v>
      </c>
      <c r="F7" s="44">
        <v>360</v>
      </c>
      <c r="G7" s="44">
        <v>235</v>
      </c>
      <c r="H7" s="44">
        <v>250</v>
      </c>
      <c r="I7" s="44">
        <v>265</v>
      </c>
      <c r="J7" s="34">
        <f t="shared" si="0"/>
        <v>625</v>
      </c>
      <c r="K7" s="2">
        <v>385</v>
      </c>
      <c r="L7" s="2">
        <v>405</v>
      </c>
      <c r="M7" s="2">
        <v>410</v>
      </c>
      <c r="N7" s="2">
        <f t="shared" si="1"/>
        <v>1035</v>
      </c>
      <c r="O7" s="1">
        <v>5</v>
      </c>
    </row>
    <row r="8" spans="1:15" ht="12.75">
      <c r="A8" s="1">
        <v>164.1</v>
      </c>
      <c r="B8" s="51" t="s">
        <v>227</v>
      </c>
      <c r="C8" s="51" t="s">
        <v>67</v>
      </c>
      <c r="D8" s="45">
        <v>315</v>
      </c>
      <c r="E8" s="44">
        <v>325</v>
      </c>
      <c r="F8" s="44" t="s">
        <v>324</v>
      </c>
      <c r="G8" s="44" t="s">
        <v>344</v>
      </c>
      <c r="H8" s="44">
        <v>270</v>
      </c>
      <c r="I8" s="44" t="s">
        <v>329</v>
      </c>
      <c r="J8" s="34">
        <f t="shared" si="0"/>
        <v>595</v>
      </c>
      <c r="K8" s="2">
        <v>395</v>
      </c>
      <c r="L8" s="2">
        <v>420</v>
      </c>
      <c r="M8" s="2">
        <v>435</v>
      </c>
      <c r="N8" s="2">
        <f t="shared" si="1"/>
        <v>1030</v>
      </c>
      <c r="O8" s="26">
        <v>6</v>
      </c>
    </row>
    <row r="9" spans="1:15" ht="12.75">
      <c r="A9" s="1">
        <v>165</v>
      </c>
      <c r="B9" s="51" t="s">
        <v>80</v>
      </c>
      <c r="C9" s="51" t="s">
        <v>39</v>
      </c>
      <c r="D9" s="45">
        <v>340</v>
      </c>
      <c r="E9" s="44">
        <v>355</v>
      </c>
      <c r="F9" s="44" t="s">
        <v>334</v>
      </c>
      <c r="G9" s="44">
        <v>215</v>
      </c>
      <c r="H9" s="44">
        <v>225</v>
      </c>
      <c r="I9" s="44">
        <v>235</v>
      </c>
      <c r="J9" s="34">
        <f t="shared" si="0"/>
        <v>590</v>
      </c>
      <c r="K9" s="2">
        <v>395</v>
      </c>
      <c r="L9" s="2">
        <v>415</v>
      </c>
      <c r="M9" s="2">
        <v>435</v>
      </c>
      <c r="N9" s="2">
        <f t="shared" si="1"/>
        <v>1025</v>
      </c>
      <c r="O9" s="26">
        <v>7</v>
      </c>
    </row>
    <row r="10" spans="1:15" ht="12.75">
      <c r="A10" s="1">
        <v>164.8</v>
      </c>
      <c r="B10" s="51" t="s">
        <v>234</v>
      </c>
      <c r="C10" s="51" t="s">
        <v>20</v>
      </c>
      <c r="D10" s="45">
        <v>335</v>
      </c>
      <c r="E10" s="44" t="s">
        <v>342</v>
      </c>
      <c r="F10" s="44">
        <v>360</v>
      </c>
      <c r="G10" s="44">
        <v>230</v>
      </c>
      <c r="H10" s="44" t="s">
        <v>309</v>
      </c>
      <c r="I10" s="44" t="s">
        <v>309</v>
      </c>
      <c r="J10" s="34">
        <f t="shared" si="0"/>
        <v>590</v>
      </c>
      <c r="K10" s="2">
        <v>345</v>
      </c>
      <c r="L10" s="2">
        <v>395</v>
      </c>
      <c r="M10" s="2">
        <v>425</v>
      </c>
      <c r="N10" s="2">
        <f t="shared" si="1"/>
        <v>1015</v>
      </c>
      <c r="O10" s="26">
        <v>8</v>
      </c>
    </row>
    <row r="11" spans="1:15" ht="12.75">
      <c r="A11" s="1">
        <v>160.3</v>
      </c>
      <c r="B11" s="51" t="s">
        <v>235</v>
      </c>
      <c r="C11" s="47" t="s">
        <v>397</v>
      </c>
      <c r="D11" s="45">
        <v>345</v>
      </c>
      <c r="E11" s="44">
        <v>365</v>
      </c>
      <c r="F11" s="44">
        <v>375</v>
      </c>
      <c r="G11" s="44">
        <v>225</v>
      </c>
      <c r="H11" s="44">
        <v>245</v>
      </c>
      <c r="I11" s="44" t="s">
        <v>302</v>
      </c>
      <c r="J11" s="34">
        <f t="shared" si="0"/>
        <v>620</v>
      </c>
      <c r="K11" s="2">
        <v>345</v>
      </c>
      <c r="L11" s="2">
        <v>385</v>
      </c>
      <c r="M11" s="2" t="s">
        <v>304</v>
      </c>
      <c r="N11" s="2">
        <f t="shared" si="1"/>
        <v>1005</v>
      </c>
      <c r="O11" s="26">
        <v>9</v>
      </c>
    </row>
    <row r="12" spans="1:15" ht="12.75">
      <c r="A12" s="2">
        <v>163.2</v>
      </c>
      <c r="B12" s="47" t="s">
        <v>221</v>
      </c>
      <c r="C12" s="47" t="s">
        <v>61</v>
      </c>
      <c r="D12" s="44">
        <v>325</v>
      </c>
      <c r="E12" s="44">
        <v>335</v>
      </c>
      <c r="F12" s="44" t="s">
        <v>364</v>
      </c>
      <c r="G12" s="44" t="s">
        <v>332</v>
      </c>
      <c r="H12" s="44">
        <v>225</v>
      </c>
      <c r="I12" s="44" t="s">
        <v>309</v>
      </c>
      <c r="J12" s="34">
        <f t="shared" si="0"/>
        <v>560</v>
      </c>
      <c r="K12" s="3">
        <v>360</v>
      </c>
      <c r="L12" s="3">
        <v>370</v>
      </c>
      <c r="M12" s="3">
        <v>380</v>
      </c>
      <c r="N12" s="3">
        <f t="shared" si="1"/>
        <v>940</v>
      </c>
      <c r="O12" s="26">
        <v>10</v>
      </c>
    </row>
    <row r="13" spans="1:15" ht="12.75">
      <c r="A13" s="2">
        <v>163.5</v>
      </c>
      <c r="B13" s="47" t="s">
        <v>222</v>
      </c>
      <c r="C13" s="47" t="s">
        <v>18</v>
      </c>
      <c r="D13" s="45">
        <v>295</v>
      </c>
      <c r="E13" s="45" t="s">
        <v>354</v>
      </c>
      <c r="F13" s="45" t="s">
        <v>354</v>
      </c>
      <c r="G13" s="45">
        <v>210</v>
      </c>
      <c r="H13" s="45">
        <v>225</v>
      </c>
      <c r="I13" s="45" t="s">
        <v>309</v>
      </c>
      <c r="J13" s="34">
        <f t="shared" si="0"/>
        <v>520</v>
      </c>
      <c r="K13" s="34">
        <v>410</v>
      </c>
      <c r="L13" s="34" t="s">
        <v>365</v>
      </c>
      <c r="M13" s="34" t="s">
        <v>365</v>
      </c>
      <c r="N13" s="34">
        <f t="shared" si="1"/>
        <v>930</v>
      </c>
      <c r="O13" s="26">
        <v>11</v>
      </c>
    </row>
    <row r="14" spans="1:15" ht="12.75">
      <c r="A14" s="1">
        <v>164</v>
      </c>
      <c r="B14" s="47" t="s">
        <v>367</v>
      </c>
      <c r="C14" s="47" t="s">
        <v>184</v>
      </c>
      <c r="D14" s="45">
        <v>310</v>
      </c>
      <c r="E14" s="45" t="s">
        <v>343</v>
      </c>
      <c r="F14" s="45" t="s">
        <v>343</v>
      </c>
      <c r="G14" s="45">
        <v>210</v>
      </c>
      <c r="H14" s="45">
        <v>215</v>
      </c>
      <c r="I14" s="45" t="s">
        <v>332</v>
      </c>
      <c r="J14" s="34">
        <f t="shared" si="0"/>
        <v>525</v>
      </c>
      <c r="K14" s="34">
        <v>355</v>
      </c>
      <c r="L14" s="34">
        <v>385</v>
      </c>
      <c r="M14" s="34">
        <v>405</v>
      </c>
      <c r="N14" s="34">
        <f t="shared" si="1"/>
        <v>930</v>
      </c>
      <c r="O14" s="26">
        <v>12</v>
      </c>
    </row>
    <row r="15" spans="1:15" ht="12.75">
      <c r="A15" s="1">
        <v>164</v>
      </c>
      <c r="B15" s="51" t="s">
        <v>226</v>
      </c>
      <c r="C15" s="51" t="s">
        <v>239</v>
      </c>
      <c r="D15" s="45">
        <v>320</v>
      </c>
      <c r="E15" s="44">
        <v>330</v>
      </c>
      <c r="F15" s="44" t="s">
        <v>323</v>
      </c>
      <c r="G15" s="44">
        <v>195</v>
      </c>
      <c r="H15" s="44">
        <v>205</v>
      </c>
      <c r="I15" s="44">
        <v>215</v>
      </c>
      <c r="J15" s="34">
        <f t="shared" si="0"/>
        <v>545</v>
      </c>
      <c r="K15" s="2">
        <v>320</v>
      </c>
      <c r="L15" s="2">
        <v>365</v>
      </c>
      <c r="M15" s="2">
        <v>380</v>
      </c>
      <c r="N15" s="2">
        <f t="shared" si="1"/>
        <v>925</v>
      </c>
      <c r="O15" s="26">
        <v>13</v>
      </c>
    </row>
    <row r="16" spans="1:15" ht="12.75">
      <c r="A16" s="1">
        <v>162.9</v>
      </c>
      <c r="B16" s="51" t="s">
        <v>99</v>
      </c>
      <c r="C16" s="51" t="s">
        <v>121</v>
      </c>
      <c r="D16" s="45">
        <v>250</v>
      </c>
      <c r="E16" s="44">
        <v>275</v>
      </c>
      <c r="F16" s="44">
        <v>315</v>
      </c>
      <c r="G16" s="44">
        <v>275</v>
      </c>
      <c r="H16" s="44" t="s">
        <v>306</v>
      </c>
      <c r="I16" s="44" t="s">
        <v>306</v>
      </c>
      <c r="J16" s="34">
        <f t="shared" si="0"/>
        <v>590</v>
      </c>
      <c r="K16" s="2">
        <v>300</v>
      </c>
      <c r="L16" s="2" t="s">
        <v>324</v>
      </c>
      <c r="M16" s="2">
        <v>330</v>
      </c>
      <c r="N16" s="2">
        <f t="shared" si="1"/>
        <v>920</v>
      </c>
      <c r="O16" s="26">
        <v>14</v>
      </c>
    </row>
    <row r="17" spans="1:15" ht="12.75">
      <c r="A17" s="1">
        <v>164.4</v>
      </c>
      <c r="B17" s="47" t="s">
        <v>231</v>
      </c>
      <c r="C17" s="47" t="s">
        <v>108</v>
      </c>
      <c r="D17" s="45" t="s">
        <v>302</v>
      </c>
      <c r="E17" s="45">
        <v>270</v>
      </c>
      <c r="F17" s="45">
        <v>285</v>
      </c>
      <c r="G17" s="45">
        <v>200</v>
      </c>
      <c r="H17" s="45">
        <v>220</v>
      </c>
      <c r="I17" s="45" t="s">
        <v>309</v>
      </c>
      <c r="J17" s="34">
        <f t="shared" si="0"/>
        <v>505</v>
      </c>
      <c r="K17" s="34">
        <v>340</v>
      </c>
      <c r="L17" s="34">
        <v>375</v>
      </c>
      <c r="M17" s="34">
        <v>385</v>
      </c>
      <c r="N17" s="34">
        <f t="shared" si="1"/>
        <v>890</v>
      </c>
      <c r="O17" s="26">
        <v>15</v>
      </c>
    </row>
    <row r="18" spans="1:15" ht="12.75">
      <c r="A18" s="1">
        <v>163.8</v>
      </c>
      <c r="B18" s="51" t="s">
        <v>224</v>
      </c>
      <c r="C18" s="51" t="s">
        <v>19</v>
      </c>
      <c r="D18" s="45">
        <v>265</v>
      </c>
      <c r="E18" s="44">
        <v>285</v>
      </c>
      <c r="F18" s="44">
        <v>315</v>
      </c>
      <c r="G18" s="44" t="s">
        <v>303</v>
      </c>
      <c r="H18" s="44">
        <v>205</v>
      </c>
      <c r="I18" s="44" t="s">
        <v>309</v>
      </c>
      <c r="J18" s="34">
        <f t="shared" si="0"/>
        <v>520</v>
      </c>
      <c r="K18" s="2">
        <v>295</v>
      </c>
      <c r="L18" s="2">
        <v>335</v>
      </c>
      <c r="M18" s="2">
        <v>355</v>
      </c>
      <c r="N18" s="2">
        <f t="shared" si="1"/>
        <v>875</v>
      </c>
      <c r="O18" s="26">
        <v>16</v>
      </c>
    </row>
    <row r="19" spans="1:15" ht="12.75">
      <c r="A19" s="2">
        <v>163.6</v>
      </c>
      <c r="B19" s="47" t="s">
        <v>223</v>
      </c>
      <c r="C19" s="47" t="s">
        <v>184</v>
      </c>
      <c r="D19" s="44">
        <v>255</v>
      </c>
      <c r="E19" s="44">
        <v>265</v>
      </c>
      <c r="F19" s="44">
        <v>280</v>
      </c>
      <c r="G19" s="44">
        <v>165</v>
      </c>
      <c r="H19" s="44">
        <v>175</v>
      </c>
      <c r="I19" s="44" t="s">
        <v>312</v>
      </c>
      <c r="J19" s="34">
        <f t="shared" si="0"/>
        <v>455</v>
      </c>
      <c r="K19" s="2">
        <v>340</v>
      </c>
      <c r="L19" s="2">
        <v>365</v>
      </c>
      <c r="M19" s="2">
        <v>405</v>
      </c>
      <c r="N19" s="2">
        <f t="shared" si="1"/>
        <v>860</v>
      </c>
      <c r="O19" s="26">
        <v>17</v>
      </c>
    </row>
    <row r="20" spans="1:15" ht="12.75">
      <c r="A20" s="1">
        <v>164.7</v>
      </c>
      <c r="B20" s="51" t="s">
        <v>233</v>
      </c>
      <c r="C20" s="51" t="s">
        <v>237</v>
      </c>
      <c r="D20" s="45">
        <v>225</v>
      </c>
      <c r="E20" s="44" t="s">
        <v>358</v>
      </c>
      <c r="F20" s="44">
        <v>245</v>
      </c>
      <c r="G20" s="44">
        <v>225</v>
      </c>
      <c r="H20" s="44">
        <v>240</v>
      </c>
      <c r="I20" s="44" t="s">
        <v>357</v>
      </c>
      <c r="J20" s="34">
        <f t="shared" si="0"/>
        <v>485</v>
      </c>
      <c r="K20" s="2">
        <v>275</v>
      </c>
      <c r="L20" s="2">
        <v>300</v>
      </c>
      <c r="M20" s="2">
        <v>350</v>
      </c>
      <c r="N20" s="2">
        <f t="shared" si="1"/>
        <v>835</v>
      </c>
      <c r="O20" s="26">
        <v>18</v>
      </c>
    </row>
    <row r="21" spans="1:15" ht="12.75">
      <c r="A21" s="1">
        <v>164.5</v>
      </c>
      <c r="B21" s="51" t="s">
        <v>232</v>
      </c>
      <c r="C21" s="51" t="s">
        <v>72</v>
      </c>
      <c r="D21" s="45" t="s">
        <v>329</v>
      </c>
      <c r="E21" s="44" t="s">
        <v>329</v>
      </c>
      <c r="F21" s="44">
        <v>285</v>
      </c>
      <c r="G21" s="44">
        <v>185</v>
      </c>
      <c r="H21" s="44" t="s">
        <v>307</v>
      </c>
      <c r="I21" s="44" t="s">
        <v>307</v>
      </c>
      <c r="J21" s="34">
        <f t="shared" si="0"/>
        <v>470</v>
      </c>
      <c r="K21" s="2">
        <v>275</v>
      </c>
      <c r="L21" s="2">
        <v>315</v>
      </c>
      <c r="M21" s="2" t="s">
        <v>341</v>
      </c>
      <c r="N21" s="2">
        <f t="shared" si="1"/>
        <v>785</v>
      </c>
      <c r="O21" s="26">
        <v>19</v>
      </c>
    </row>
    <row r="22" spans="1:15" ht="12.75">
      <c r="A22" s="1">
        <v>164</v>
      </c>
      <c r="B22" s="51" t="s">
        <v>225</v>
      </c>
      <c r="C22" s="51" t="s">
        <v>45</v>
      </c>
      <c r="D22" s="45" t="s">
        <v>321</v>
      </c>
      <c r="E22" s="44">
        <v>325</v>
      </c>
      <c r="F22" s="44">
        <v>335</v>
      </c>
      <c r="G22" s="44">
        <v>215</v>
      </c>
      <c r="H22" s="44">
        <v>230</v>
      </c>
      <c r="I22" s="44" t="s">
        <v>326</v>
      </c>
      <c r="J22" s="34">
        <f t="shared" si="0"/>
        <v>565</v>
      </c>
      <c r="K22" s="2" t="s">
        <v>337</v>
      </c>
      <c r="L22" s="2" t="s">
        <v>363</v>
      </c>
      <c r="M22" s="2" t="s">
        <v>363</v>
      </c>
      <c r="N22" s="2">
        <f t="shared" si="1"/>
        <v>565</v>
      </c>
      <c r="O22" s="26" t="s">
        <v>106</v>
      </c>
    </row>
    <row r="23" spans="1:15" ht="12.75">
      <c r="A23" s="1">
        <v>164.8</v>
      </c>
      <c r="B23" s="51" t="s">
        <v>75</v>
      </c>
      <c r="C23" s="51" t="s">
        <v>19</v>
      </c>
      <c r="D23" s="45">
        <v>285</v>
      </c>
      <c r="E23" s="44" t="s">
        <v>321</v>
      </c>
      <c r="F23" s="44">
        <v>305</v>
      </c>
      <c r="G23" s="44" t="s">
        <v>326</v>
      </c>
      <c r="H23" s="44" t="s">
        <v>326</v>
      </c>
      <c r="I23" s="44" t="s">
        <v>326</v>
      </c>
      <c r="J23" s="34">
        <f t="shared" si="0"/>
        <v>305</v>
      </c>
      <c r="K23" s="2" t="s">
        <v>88</v>
      </c>
      <c r="L23" s="2" t="s">
        <v>88</v>
      </c>
      <c r="M23" s="2" t="s">
        <v>88</v>
      </c>
      <c r="N23" s="2">
        <f t="shared" si="1"/>
        <v>305</v>
      </c>
      <c r="O23" s="10" t="s">
        <v>106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3" width="18.28125" style="0" customWidth="1"/>
    <col min="4" max="4" width="8.140625" style="8" customWidth="1"/>
    <col min="5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73" t="s">
        <v>13</v>
      </c>
      <c r="B1" s="76" t="s">
        <v>31</v>
      </c>
      <c r="C1" s="76"/>
      <c r="D1" s="76" t="s">
        <v>0</v>
      </c>
      <c r="E1" s="76"/>
      <c r="F1" s="76"/>
      <c r="G1" s="76" t="s">
        <v>1</v>
      </c>
      <c r="H1" s="76"/>
      <c r="I1" s="76"/>
      <c r="J1" s="76"/>
      <c r="K1" s="76" t="s">
        <v>2</v>
      </c>
      <c r="L1" s="76"/>
      <c r="M1" s="76"/>
      <c r="N1" s="16" t="s">
        <v>3</v>
      </c>
      <c r="O1" s="74" t="s">
        <v>14</v>
      </c>
    </row>
    <row r="2" spans="1:15" ht="12.75">
      <c r="A2" s="7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3" t="s">
        <v>9</v>
      </c>
      <c r="H2" s="33" t="s">
        <v>10</v>
      </c>
      <c r="I2" s="33" t="s">
        <v>11</v>
      </c>
      <c r="J2" s="5" t="s">
        <v>12</v>
      </c>
      <c r="K2" s="33" t="s">
        <v>6</v>
      </c>
      <c r="L2" s="33" t="s">
        <v>10</v>
      </c>
      <c r="M2" s="33" t="s">
        <v>8</v>
      </c>
      <c r="N2" s="17"/>
      <c r="O2" s="77"/>
    </row>
    <row r="3" spans="1:15" ht="12.75">
      <c r="A3" s="44">
        <v>177</v>
      </c>
      <c r="B3" s="37" t="s">
        <v>207</v>
      </c>
      <c r="C3" s="37" t="s">
        <v>21</v>
      </c>
      <c r="D3" s="44">
        <v>450</v>
      </c>
      <c r="E3" s="44" t="s">
        <v>368</v>
      </c>
      <c r="F3" s="44">
        <v>500</v>
      </c>
      <c r="G3" s="44">
        <v>325</v>
      </c>
      <c r="H3" s="44" t="s">
        <v>342</v>
      </c>
      <c r="I3" s="44">
        <v>350</v>
      </c>
      <c r="J3" s="44">
        <f aca="true" t="shared" si="0" ref="J3:J22">MAX(D3:F3)+MAX(G3:I3)</f>
        <v>850</v>
      </c>
      <c r="K3" s="44">
        <v>550</v>
      </c>
      <c r="L3" s="44" t="s">
        <v>371</v>
      </c>
      <c r="M3" s="44">
        <v>575</v>
      </c>
      <c r="N3" s="44">
        <f aca="true" t="shared" si="1" ref="N3:N22">J3+MAX(K3:M3)</f>
        <v>1425</v>
      </c>
      <c r="O3" s="44">
        <v>1</v>
      </c>
    </row>
    <row r="4" spans="1:15" ht="12.75">
      <c r="A4" s="44">
        <v>177.8</v>
      </c>
      <c r="B4" s="37" t="s">
        <v>208</v>
      </c>
      <c r="C4" s="37" t="s">
        <v>16</v>
      </c>
      <c r="D4" s="44">
        <v>430</v>
      </c>
      <c r="E4" s="44">
        <v>455</v>
      </c>
      <c r="F4" s="44">
        <v>495</v>
      </c>
      <c r="G4" s="44" t="s">
        <v>306</v>
      </c>
      <c r="H4" s="44">
        <v>285</v>
      </c>
      <c r="I4" s="44">
        <v>300</v>
      </c>
      <c r="J4" s="44">
        <f t="shared" si="0"/>
        <v>795</v>
      </c>
      <c r="K4" s="44">
        <v>455</v>
      </c>
      <c r="L4" s="44">
        <v>485</v>
      </c>
      <c r="M4" s="44">
        <v>505</v>
      </c>
      <c r="N4" s="44">
        <f t="shared" si="1"/>
        <v>1300</v>
      </c>
      <c r="O4" s="44">
        <v>2</v>
      </c>
    </row>
    <row r="5" spans="1:15" ht="12.75">
      <c r="A5" s="44">
        <v>176.9</v>
      </c>
      <c r="B5" s="38" t="s">
        <v>206</v>
      </c>
      <c r="C5" s="38" t="s">
        <v>219</v>
      </c>
      <c r="D5" s="45" t="s">
        <v>347</v>
      </c>
      <c r="E5" s="45">
        <v>405</v>
      </c>
      <c r="F5" s="45">
        <v>425</v>
      </c>
      <c r="G5" s="45">
        <v>260</v>
      </c>
      <c r="H5" s="45">
        <v>270</v>
      </c>
      <c r="I5" s="45">
        <v>275</v>
      </c>
      <c r="J5" s="44">
        <f t="shared" si="0"/>
        <v>700</v>
      </c>
      <c r="K5" s="45">
        <v>475</v>
      </c>
      <c r="L5" s="45">
        <v>505</v>
      </c>
      <c r="M5" s="45">
        <v>525</v>
      </c>
      <c r="N5" s="44">
        <f t="shared" si="1"/>
        <v>1225</v>
      </c>
      <c r="O5" s="44">
        <v>3</v>
      </c>
    </row>
    <row r="6" spans="1:15" ht="12.75">
      <c r="A6" s="54">
        <v>179.4</v>
      </c>
      <c r="B6" s="55" t="s">
        <v>209</v>
      </c>
      <c r="C6" s="55" t="s">
        <v>45</v>
      </c>
      <c r="D6" s="54">
        <v>405</v>
      </c>
      <c r="E6" s="54">
        <v>420</v>
      </c>
      <c r="F6" s="54" t="s">
        <v>352</v>
      </c>
      <c r="G6" s="54">
        <v>230</v>
      </c>
      <c r="H6" s="54" t="s">
        <v>326</v>
      </c>
      <c r="I6" s="54">
        <v>240</v>
      </c>
      <c r="J6" s="54">
        <f t="shared" si="0"/>
        <v>660</v>
      </c>
      <c r="K6" s="54">
        <v>500</v>
      </c>
      <c r="L6" s="54">
        <v>525</v>
      </c>
      <c r="M6" s="54" t="s">
        <v>372</v>
      </c>
      <c r="N6" s="54">
        <f t="shared" si="1"/>
        <v>1185</v>
      </c>
      <c r="O6" s="44">
        <v>4</v>
      </c>
    </row>
    <row r="7" spans="1:15" ht="12.75">
      <c r="A7" s="54">
        <v>179.5</v>
      </c>
      <c r="B7" s="59" t="s">
        <v>376</v>
      </c>
      <c r="C7" s="59" t="s">
        <v>218</v>
      </c>
      <c r="D7" s="54">
        <v>365</v>
      </c>
      <c r="E7" s="54" t="s">
        <v>347</v>
      </c>
      <c r="F7" s="54">
        <v>385</v>
      </c>
      <c r="G7" s="54">
        <v>285</v>
      </c>
      <c r="H7" s="54" t="s">
        <v>338</v>
      </c>
      <c r="I7" s="54" t="s">
        <v>338</v>
      </c>
      <c r="J7" s="54">
        <f t="shared" si="0"/>
        <v>670</v>
      </c>
      <c r="K7" s="54">
        <v>475</v>
      </c>
      <c r="L7" s="54">
        <v>485</v>
      </c>
      <c r="M7" s="54" t="s">
        <v>368</v>
      </c>
      <c r="N7" s="54">
        <f t="shared" si="1"/>
        <v>1155</v>
      </c>
      <c r="O7" s="44">
        <v>5</v>
      </c>
    </row>
    <row r="8" spans="1:15" ht="12.75">
      <c r="A8" s="54">
        <v>176.8</v>
      </c>
      <c r="B8" s="55" t="s">
        <v>205</v>
      </c>
      <c r="C8" s="55" t="s">
        <v>15</v>
      </c>
      <c r="D8" s="54">
        <v>355</v>
      </c>
      <c r="E8" s="54">
        <v>395</v>
      </c>
      <c r="F8" s="54" t="s">
        <v>351</v>
      </c>
      <c r="G8" s="54">
        <v>245</v>
      </c>
      <c r="H8" s="54">
        <v>265</v>
      </c>
      <c r="I8" s="54" t="s">
        <v>329</v>
      </c>
      <c r="J8" s="54">
        <f t="shared" si="0"/>
        <v>660</v>
      </c>
      <c r="K8" s="54">
        <v>455</v>
      </c>
      <c r="L8" s="54" t="s">
        <v>370</v>
      </c>
      <c r="M8" s="54">
        <v>475</v>
      </c>
      <c r="N8" s="54">
        <f t="shared" si="1"/>
        <v>1135</v>
      </c>
      <c r="O8" s="44">
        <v>6</v>
      </c>
    </row>
    <row r="9" spans="1:15" ht="12.75">
      <c r="A9" s="54">
        <v>179.1</v>
      </c>
      <c r="B9" s="55" t="s">
        <v>214</v>
      </c>
      <c r="C9" s="57" t="s">
        <v>63</v>
      </c>
      <c r="D9" s="54">
        <v>350</v>
      </c>
      <c r="E9" s="54" t="s">
        <v>322</v>
      </c>
      <c r="F9" s="54">
        <v>390</v>
      </c>
      <c r="G9" s="54">
        <v>265</v>
      </c>
      <c r="H9" s="54">
        <v>285</v>
      </c>
      <c r="I9" s="54" t="s">
        <v>338</v>
      </c>
      <c r="J9" s="54">
        <f t="shared" si="0"/>
        <v>675</v>
      </c>
      <c r="K9" s="54">
        <v>420</v>
      </c>
      <c r="L9" s="54">
        <v>450</v>
      </c>
      <c r="M9" s="54" t="s">
        <v>375</v>
      </c>
      <c r="N9" s="54">
        <f t="shared" si="1"/>
        <v>1125</v>
      </c>
      <c r="O9" s="44">
        <v>7</v>
      </c>
    </row>
    <row r="10" spans="1:15" ht="12.75">
      <c r="A10" s="54">
        <v>167.5</v>
      </c>
      <c r="B10" s="55" t="s">
        <v>213</v>
      </c>
      <c r="C10" s="55" t="s">
        <v>20</v>
      </c>
      <c r="D10" s="54">
        <v>330</v>
      </c>
      <c r="E10" s="54">
        <v>355</v>
      </c>
      <c r="F10" s="54">
        <v>365</v>
      </c>
      <c r="G10" s="54">
        <v>275</v>
      </c>
      <c r="H10" s="54" t="s">
        <v>321</v>
      </c>
      <c r="I10" s="54" t="s">
        <v>321</v>
      </c>
      <c r="J10" s="54">
        <f t="shared" si="0"/>
        <v>640</v>
      </c>
      <c r="K10" s="54">
        <v>415</v>
      </c>
      <c r="L10" s="54">
        <v>435</v>
      </c>
      <c r="M10" s="54">
        <v>455</v>
      </c>
      <c r="N10" s="54">
        <f t="shared" si="1"/>
        <v>1095</v>
      </c>
      <c r="O10" s="44">
        <v>8</v>
      </c>
    </row>
    <row r="11" spans="1:15" ht="12.75">
      <c r="A11" s="54">
        <v>180.8</v>
      </c>
      <c r="B11" s="55" t="s">
        <v>217</v>
      </c>
      <c r="C11" s="55" t="s">
        <v>45</v>
      </c>
      <c r="D11" s="56">
        <v>350</v>
      </c>
      <c r="E11" s="54">
        <v>385</v>
      </c>
      <c r="F11" s="54" t="s">
        <v>351</v>
      </c>
      <c r="G11" s="54">
        <v>230</v>
      </c>
      <c r="H11" s="54" t="s">
        <v>326</v>
      </c>
      <c r="I11" s="54" t="s">
        <v>326</v>
      </c>
      <c r="J11" s="54">
        <f t="shared" si="0"/>
        <v>615</v>
      </c>
      <c r="K11" s="54">
        <v>455</v>
      </c>
      <c r="L11" s="54">
        <v>475</v>
      </c>
      <c r="M11" s="54" t="s">
        <v>374</v>
      </c>
      <c r="N11" s="54">
        <f t="shared" si="1"/>
        <v>1090</v>
      </c>
      <c r="O11" s="44">
        <v>9</v>
      </c>
    </row>
    <row r="12" spans="1:15" ht="12.75">
      <c r="A12" s="54">
        <v>180</v>
      </c>
      <c r="B12" s="55" t="s">
        <v>81</v>
      </c>
      <c r="C12" s="55" t="s">
        <v>19</v>
      </c>
      <c r="D12" s="54">
        <v>315</v>
      </c>
      <c r="E12" s="54">
        <v>350</v>
      </c>
      <c r="F12" s="54">
        <v>370</v>
      </c>
      <c r="G12" s="54">
        <v>225</v>
      </c>
      <c r="H12" s="54">
        <v>240</v>
      </c>
      <c r="I12" s="54">
        <v>250</v>
      </c>
      <c r="J12" s="54">
        <f t="shared" si="0"/>
        <v>620</v>
      </c>
      <c r="K12" s="54">
        <v>365</v>
      </c>
      <c r="L12" s="54">
        <v>455</v>
      </c>
      <c r="M12" s="54" t="s">
        <v>370</v>
      </c>
      <c r="N12" s="54">
        <f t="shared" si="1"/>
        <v>1075</v>
      </c>
      <c r="O12" s="44">
        <v>10</v>
      </c>
    </row>
    <row r="13" spans="1:15" ht="12.75">
      <c r="A13" s="54">
        <v>170.7</v>
      </c>
      <c r="B13" s="57" t="s">
        <v>201</v>
      </c>
      <c r="C13" s="57" t="s">
        <v>86</v>
      </c>
      <c r="D13" s="56">
        <v>320</v>
      </c>
      <c r="E13" s="56">
        <v>345</v>
      </c>
      <c r="F13" s="56">
        <v>380</v>
      </c>
      <c r="G13" s="56">
        <v>220</v>
      </c>
      <c r="H13" s="56">
        <v>235</v>
      </c>
      <c r="I13" s="56" t="s">
        <v>339</v>
      </c>
      <c r="J13" s="54">
        <f t="shared" si="0"/>
        <v>615</v>
      </c>
      <c r="K13" s="56">
        <v>380</v>
      </c>
      <c r="L13" s="56">
        <v>415</v>
      </c>
      <c r="M13" s="56">
        <v>425</v>
      </c>
      <c r="N13" s="54">
        <f t="shared" si="1"/>
        <v>1040</v>
      </c>
      <c r="O13" s="44">
        <v>11</v>
      </c>
    </row>
    <row r="14" spans="1:15" ht="12.75">
      <c r="A14" s="54">
        <v>177.7</v>
      </c>
      <c r="B14" s="57" t="s">
        <v>215</v>
      </c>
      <c r="C14" s="57"/>
      <c r="D14" s="56">
        <v>340</v>
      </c>
      <c r="E14" s="56">
        <v>365</v>
      </c>
      <c r="F14" s="56" t="s">
        <v>347</v>
      </c>
      <c r="G14" s="56">
        <v>285</v>
      </c>
      <c r="H14" s="56" t="s">
        <v>305</v>
      </c>
      <c r="I14" s="56" t="s">
        <v>305</v>
      </c>
      <c r="J14" s="54">
        <f t="shared" si="0"/>
        <v>650</v>
      </c>
      <c r="K14" s="56">
        <v>375</v>
      </c>
      <c r="L14" s="56" t="s">
        <v>351</v>
      </c>
      <c r="M14" s="56" t="s">
        <v>351</v>
      </c>
      <c r="N14" s="54">
        <f t="shared" si="1"/>
        <v>1025</v>
      </c>
      <c r="O14" s="44">
        <v>12</v>
      </c>
    </row>
    <row r="15" spans="1:15" ht="12.75">
      <c r="A15" s="54">
        <v>175.9</v>
      </c>
      <c r="B15" s="55" t="s">
        <v>203</v>
      </c>
      <c r="C15" s="55" t="s">
        <v>77</v>
      </c>
      <c r="D15" s="54">
        <v>320</v>
      </c>
      <c r="E15" s="54" t="s">
        <v>364</v>
      </c>
      <c r="F15" s="54" t="s">
        <v>364</v>
      </c>
      <c r="G15" s="54">
        <v>210</v>
      </c>
      <c r="H15" s="54" t="s">
        <v>346</v>
      </c>
      <c r="I15" s="54" t="s">
        <v>346</v>
      </c>
      <c r="J15" s="54">
        <f t="shared" si="0"/>
        <v>530</v>
      </c>
      <c r="K15" s="54">
        <v>410</v>
      </c>
      <c r="L15" s="54" t="s">
        <v>352</v>
      </c>
      <c r="M15" s="54" t="s">
        <v>352</v>
      </c>
      <c r="N15" s="54">
        <f t="shared" si="1"/>
        <v>940</v>
      </c>
      <c r="O15" s="44">
        <v>13</v>
      </c>
    </row>
    <row r="16" spans="1:15" ht="12.75">
      <c r="A16" s="54">
        <v>180.9</v>
      </c>
      <c r="B16" s="55" t="s">
        <v>216</v>
      </c>
      <c r="C16" s="55"/>
      <c r="D16" s="54">
        <v>295</v>
      </c>
      <c r="E16" s="54">
        <v>340</v>
      </c>
      <c r="F16" s="54" t="s">
        <v>341</v>
      </c>
      <c r="G16" s="54">
        <v>185</v>
      </c>
      <c r="H16" s="54" t="s">
        <v>308</v>
      </c>
      <c r="I16" s="54" t="s">
        <v>369</v>
      </c>
      <c r="J16" s="54">
        <f t="shared" si="0"/>
        <v>525</v>
      </c>
      <c r="K16" s="54">
        <v>405</v>
      </c>
      <c r="L16" s="54" t="s">
        <v>349</v>
      </c>
      <c r="M16" s="54" t="s">
        <v>350</v>
      </c>
      <c r="N16" s="54">
        <f t="shared" si="1"/>
        <v>930</v>
      </c>
      <c r="O16" s="44">
        <v>14</v>
      </c>
    </row>
    <row r="17" spans="1:15" ht="12.75">
      <c r="A17" s="54">
        <v>171.6</v>
      </c>
      <c r="B17" s="57" t="s">
        <v>202</v>
      </c>
      <c r="C17" s="57" t="s">
        <v>72</v>
      </c>
      <c r="D17" s="54">
        <v>275</v>
      </c>
      <c r="E17" s="54" t="s">
        <v>305</v>
      </c>
      <c r="F17" s="54">
        <v>315</v>
      </c>
      <c r="G17" s="54">
        <v>200</v>
      </c>
      <c r="H17" s="54" t="s">
        <v>332</v>
      </c>
      <c r="I17" s="54" t="s">
        <v>332</v>
      </c>
      <c r="J17" s="54">
        <f t="shared" si="0"/>
        <v>515</v>
      </c>
      <c r="K17" s="54">
        <v>275</v>
      </c>
      <c r="L17" s="54">
        <v>315</v>
      </c>
      <c r="M17" s="54">
        <v>380</v>
      </c>
      <c r="N17" s="54">
        <f t="shared" si="1"/>
        <v>895</v>
      </c>
      <c r="O17" s="44">
        <v>15</v>
      </c>
    </row>
    <row r="18" spans="1:15" ht="12.75">
      <c r="A18" s="54">
        <v>165.6</v>
      </c>
      <c r="B18" s="58" t="s">
        <v>200</v>
      </c>
      <c r="C18" s="58" t="s">
        <v>84</v>
      </c>
      <c r="D18" s="54">
        <v>285</v>
      </c>
      <c r="E18" s="54">
        <v>300</v>
      </c>
      <c r="F18" s="54">
        <v>315</v>
      </c>
      <c r="G18" s="54">
        <v>175</v>
      </c>
      <c r="H18" s="54">
        <v>195</v>
      </c>
      <c r="I18" s="54">
        <v>200</v>
      </c>
      <c r="J18" s="54">
        <f t="shared" si="0"/>
        <v>515</v>
      </c>
      <c r="K18" s="54">
        <v>355</v>
      </c>
      <c r="L18" s="54" t="s">
        <v>347</v>
      </c>
      <c r="M18" s="54" t="s">
        <v>347</v>
      </c>
      <c r="N18" s="54">
        <f t="shared" si="1"/>
        <v>870</v>
      </c>
      <c r="O18" s="44">
        <v>16</v>
      </c>
    </row>
    <row r="19" spans="1:15" ht="12.75">
      <c r="A19" s="54">
        <v>180.7</v>
      </c>
      <c r="B19" s="57" t="s">
        <v>211</v>
      </c>
      <c r="C19" s="57" t="s">
        <v>121</v>
      </c>
      <c r="D19" s="56">
        <v>275</v>
      </c>
      <c r="E19" s="56">
        <v>300</v>
      </c>
      <c r="F19" s="56" t="s">
        <v>354</v>
      </c>
      <c r="G19" s="56">
        <v>215</v>
      </c>
      <c r="H19" s="56" t="s">
        <v>359</v>
      </c>
      <c r="I19" s="56" t="s">
        <v>359</v>
      </c>
      <c r="J19" s="54">
        <f t="shared" si="0"/>
        <v>515</v>
      </c>
      <c r="K19" s="56">
        <v>350</v>
      </c>
      <c r="L19" s="56" t="s">
        <v>373</v>
      </c>
      <c r="M19" s="56" t="s">
        <v>373</v>
      </c>
      <c r="N19" s="54">
        <f t="shared" si="1"/>
        <v>865</v>
      </c>
      <c r="O19" s="44">
        <v>17</v>
      </c>
    </row>
    <row r="20" spans="1:15" ht="12.75">
      <c r="A20" s="54">
        <v>180.1</v>
      </c>
      <c r="B20" s="57" t="s">
        <v>210</v>
      </c>
      <c r="C20" s="57" t="s">
        <v>45</v>
      </c>
      <c r="D20" s="56">
        <v>350</v>
      </c>
      <c r="E20" s="56">
        <v>365</v>
      </c>
      <c r="F20" s="56" t="s">
        <v>348</v>
      </c>
      <c r="G20" s="56" t="s">
        <v>307</v>
      </c>
      <c r="H20" s="56" t="s">
        <v>345</v>
      </c>
      <c r="I20" s="56" t="s">
        <v>345</v>
      </c>
      <c r="J20" s="54">
        <f t="shared" si="0"/>
        <v>365</v>
      </c>
      <c r="K20" s="56" t="s">
        <v>88</v>
      </c>
      <c r="L20" s="56" t="s">
        <v>88</v>
      </c>
      <c r="M20" s="56" t="s">
        <v>88</v>
      </c>
      <c r="N20" s="54">
        <f t="shared" si="1"/>
        <v>365</v>
      </c>
      <c r="O20" s="44" t="s">
        <v>106</v>
      </c>
    </row>
    <row r="21" spans="1:15" ht="12.75">
      <c r="A21" s="54">
        <v>181</v>
      </c>
      <c r="B21" s="57" t="s">
        <v>212</v>
      </c>
      <c r="C21" s="57" t="s">
        <v>220</v>
      </c>
      <c r="D21" s="56" t="s">
        <v>305</v>
      </c>
      <c r="E21" s="56" t="s">
        <v>305</v>
      </c>
      <c r="F21" s="56" t="s">
        <v>305</v>
      </c>
      <c r="G21" s="56" t="s">
        <v>88</v>
      </c>
      <c r="H21" s="56" t="s">
        <v>88</v>
      </c>
      <c r="I21" s="56" t="s">
        <v>88</v>
      </c>
      <c r="J21" s="54">
        <f t="shared" si="0"/>
        <v>0</v>
      </c>
      <c r="K21" s="56" t="s">
        <v>88</v>
      </c>
      <c r="L21" s="56" t="s">
        <v>88</v>
      </c>
      <c r="M21" s="56" t="s">
        <v>88</v>
      </c>
      <c r="N21" s="54">
        <f t="shared" si="1"/>
        <v>0</v>
      </c>
      <c r="O21" s="44" t="s">
        <v>106</v>
      </c>
    </row>
    <row r="22" spans="1:15" ht="12.75">
      <c r="A22" s="54">
        <v>176.2</v>
      </c>
      <c r="B22" s="55" t="s">
        <v>204</v>
      </c>
      <c r="C22" s="55" t="s">
        <v>72</v>
      </c>
      <c r="D22" s="54" t="s">
        <v>354</v>
      </c>
      <c r="E22" s="54" t="s">
        <v>342</v>
      </c>
      <c r="F22" s="54" t="s">
        <v>342</v>
      </c>
      <c r="G22" s="54" t="s">
        <v>88</v>
      </c>
      <c r="H22" s="54" t="s">
        <v>88</v>
      </c>
      <c r="I22" s="54" t="s">
        <v>88</v>
      </c>
      <c r="J22" s="54">
        <f t="shared" si="0"/>
        <v>0</v>
      </c>
      <c r="K22" s="54" t="s">
        <v>88</v>
      </c>
      <c r="L22" s="54" t="s">
        <v>88</v>
      </c>
      <c r="M22" s="54" t="s">
        <v>88</v>
      </c>
      <c r="N22" s="54">
        <f t="shared" si="1"/>
        <v>0</v>
      </c>
      <c r="O22" s="44" t="s">
        <v>106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="85" zoomScaleNormal="85" zoomScalePageLayoutView="0" workbookViewId="0" topLeftCell="A1">
      <selection activeCell="B13" sqref="B13"/>
    </sheetView>
  </sheetViews>
  <sheetFormatPr defaultColWidth="9.140625" defaultRowHeight="12.75"/>
  <cols>
    <col min="1" max="1" width="6.8515625" style="0" customWidth="1"/>
    <col min="2" max="2" width="20.00390625" style="0" customWidth="1"/>
    <col min="3" max="3" width="17.00390625" style="0" customWidth="1"/>
    <col min="4" max="13" width="8.140625" style="0" customWidth="1"/>
    <col min="14" max="14" width="8.28125" style="0" customWidth="1"/>
    <col min="15" max="15" width="3.7109375" style="0" bestFit="1" customWidth="1"/>
    <col min="16" max="16" width="2.7109375" style="0" customWidth="1"/>
  </cols>
  <sheetData>
    <row r="1" spans="1:15" ht="20.25" customHeight="1">
      <c r="A1" s="73" t="s">
        <v>13</v>
      </c>
      <c r="B1" s="76" t="s">
        <v>30</v>
      </c>
      <c r="C1" s="76"/>
      <c r="D1" s="76" t="s">
        <v>0</v>
      </c>
      <c r="E1" s="76"/>
      <c r="F1" s="76"/>
      <c r="G1" s="76" t="s">
        <v>1</v>
      </c>
      <c r="H1" s="76"/>
      <c r="I1" s="76"/>
      <c r="J1" s="76"/>
      <c r="K1" s="76" t="s">
        <v>2</v>
      </c>
      <c r="L1" s="76"/>
      <c r="M1" s="76"/>
      <c r="N1" s="16" t="s">
        <v>3</v>
      </c>
      <c r="O1" s="74" t="s">
        <v>14</v>
      </c>
    </row>
    <row r="2" spans="1:15" ht="12.75">
      <c r="A2" s="7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3" t="s">
        <v>9</v>
      </c>
      <c r="H2" s="33" t="s">
        <v>10</v>
      </c>
      <c r="I2" s="33" t="s">
        <v>11</v>
      </c>
      <c r="J2" s="5" t="s">
        <v>12</v>
      </c>
      <c r="K2" s="33" t="s">
        <v>6</v>
      </c>
      <c r="L2" s="33" t="s">
        <v>10</v>
      </c>
      <c r="M2" s="33" t="s">
        <v>8</v>
      </c>
      <c r="N2" s="17"/>
      <c r="O2" s="75"/>
    </row>
    <row r="3" spans="1:15" ht="12.75">
      <c r="A3" s="2">
        <v>190.5</v>
      </c>
      <c r="B3" s="37" t="s">
        <v>189</v>
      </c>
      <c r="C3" s="37" t="s">
        <v>79</v>
      </c>
      <c r="D3" s="44">
        <v>405</v>
      </c>
      <c r="E3" s="44">
        <v>425</v>
      </c>
      <c r="F3" s="44" t="s">
        <v>377</v>
      </c>
      <c r="G3" s="44" t="s">
        <v>355</v>
      </c>
      <c r="H3" s="44">
        <v>355</v>
      </c>
      <c r="I3" s="44">
        <v>365</v>
      </c>
      <c r="J3" s="44">
        <f aca="true" t="shared" si="0" ref="J3:J20">MAX(D3:F3)+MAX(G3:I3)</f>
        <v>790</v>
      </c>
      <c r="K3" s="44">
        <v>515</v>
      </c>
      <c r="L3" s="44" t="s">
        <v>378</v>
      </c>
      <c r="M3" s="44" t="s">
        <v>378</v>
      </c>
      <c r="N3" s="44">
        <f aca="true" t="shared" si="1" ref="N3:N20">J3+MAX(K3:M3)</f>
        <v>1305</v>
      </c>
      <c r="O3" s="10">
        <v>1</v>
      </c>
    </row>
    <row r="4" spans="1:15" ht="12.75">
      <c r="A4" s="2">
        <v>188.4</v>
      </c>
      <c r="B4" s="40" t="s">
        <v>62</v>
      </c>
      <c r="C4" s="40" t="s">
        <v>63</v>
      </c>
      <c r="D4" s="44">
        <v>440</v>
      </c>
      <c r="E4" s="44">
        <v>460</v>
      </c>
      <c r="F4" s="44">
        <v>475</v>
      </c>
      <c r="G4" s="44">
        <v>300</v>
      </c>
      <c r="H4" s="44">
        <v>310</v>
      </c>
      <c r="I4" s="44" t="s">
        <v>335</v>
      </c>
      <c r="J4" s="44">
        <f t="shared" si="0"/>
        <v>785</v>
      </c>
      <c r="K4" s="44">
        <v>475</v>
      </c>
      <c r="L4" s="44">
        <v>490</v>
      </c>
      <c r="M4" s="44" t="s">
        <v>380</v>
      </c>
      <c r="N4" s="44">
        <f t="shared" si="1"/>
        <v>1275</v>
      </c>
      <c r="O4" s="10">
        <v>2</v>
      </c>
    </row>
    <row r="5" spans="1:15" ht="12.75">
      <c r="A5" s="2">
        <v>191.4</v>
      </c>
      <c r="B5" s="40" t="s">
        <v>60</v>
      </c>
      <c r="C5" s="40" t="s">
        <v>61</v>
      </c>
      <c r="D5" s="44">
        <v>405</v>
      </c>
      <c r="E5" s="44">
        <v>415</v>
      </c>
      <c r="F5" s="44">
        <v>430</v>
      </c>
      <c r="G5" s="44">
        <v>260</v>
      </c>
      <c r="H5" s="44" t="s">
        <v>353</v>
      </c>
      <c r="I5" s="44" t="s">
        <v>353</v>
      </c>
      <c r="J5" s="44">
        <f t="shared" si="0"/>
        <v>690</v>
      </c>
      <c r="K5" s="44">
        <v>465</v>
      </c>
      <c r="L5" s="44">
        <v>485</v>
      </c>
      <c r="M5" s="44">
        <v>500</v>
      </c>
      <c r="N5" s="44">
        <f t="shared" si="1"/>
        <v>1190</v>
      </c>
      <c r="O5" s="10">
        <v>3</v>
      </c>
    </row>
    <row r="6" spans="1:15" ht="12.75">
      <c r="A6" s="2">
        <v>192.1</v>
      </c>
      <c r="B6" s="40" t="s">
        <v>76</v>
      </c>
      <c r="C6" s="40" t="s">
        <v>41</v>
      </c>
      <c r="D6" s="44">
        <v>375</v>
      </c>
      <c r="E6" s="44" t="s">
        <v>373</v>
      </c>
      <c r="F6" s="44">
        <v>400</v>
      </c>
      <c r="G6" s="44">
        <v>255</v>
      </c>
      <c r="H6" s="44" t="s">
        <v>328</v>
      </c>
      <c r="I6" s="44" t="s">
        <v>328</v>
      </c>
      <c r="J6" s="44">
        <f t="shared" si="0"/>
        <v>655</v>
      </c>
      <c r="K6" s="44">
        <v>475</v>
      </c>
      <c r="L6" s="44" t="s">
        <v>368</v>
      </c>
      <c r="M6" s="44">
        <v>500</v>
      </c>
      <c r="N6" s="44">
        <f t="shared" si="1"/>
        <v>1155</v>
      </c>
      <c r="O6" s="10">
        <v>4</v>
      </c>
    </row>
    <row r="7" spans="1:15" ht="12.75">
      <c r="A7" s="2">
        <v>193.7</v>
      </c>
      <c r="B7" s="40" t="s">
        <v>194</v>
      </c>
      <c r="C7" s="40" t="s">
        <v>199</v>
      </c>
      <c r="D7" s="44" t="s">
        <v>342</v>
      </c>
      <c r="E7" s="44">
        <v>365</v>
      </c>
      <c r="F7" s="44" t="s">
        <v>322</v>
      </c>
      <c r="G7" s="44">
        <v>325</v>
      </c>
      <c r="H7" s="44" t="s">
        <v>342</v>
      </c>
      <c r="I7" s="44" t="s">
        <v>342</v>
      </c>
      <c r="J7" s="44">
        <f t="shared" si="0"/>
        <v>690</v>
      </c>
      <c r="K7" s="44">
        <v>405</v>
      </c>
      <c r="L7" s="44">
        <v>440</v>
      </c>
      <c r="M7" s="44">
        <v>455</v>
      </c>
      <c r="N7" s="44">
        <f t="shared" si="1"/>
        <v>1145</v>
      </c>
      <c r="O7" s="10">
        <v>5</v>
      </c>
    </row>
    <row r="8" spans="1:15" ht="12.75">
      <c r="A8" s="2">
        <v>192</v>
      </c>
      <c r="B8" s="39" t="s">
        <v>65</v>
      </c>
      <c r="C8" s="39" t="s">
        <v>43</v>
      </c>
      <c r="D8" s="45">
        <v>390</v>
      </c>
      <c r="E8" s="45">
        <v>420</v>
      </c>
      <c r="F8" s="45" t="s">
        <v>366</v>
      </c>
      <c r="G8" s="45">
        <v>275</v>
      </c>
      <c r="H8" s="45">
        <v>290</v>
      </c>
      <c r="I8" s="45" t="s">
        <v>321</v>
      </c>
      <c r="J8" s="44">
        <f t="shared" si="0"/>
        <v>710</v>
      </c>
      <c r="K8" s="45">
        <v>390</v>
      </c>
      <c r="L8" s="45">
        <v>420</v>
      </c>
      <c r="M8" s="45" t="s">
        <v>352</v>
      </c>
      <c r="N8" s="44">
        <f t="shared" si="1"/>
        <v>1130</v>
      </c>
      <c r="O8" s="10">
        <v>6</v>
      </c>
    </row>
    <row r="9" spans="1:15" ht="12.75">
      <c r="A9" s="7">
        <v>194</v>
      </c>
      <c r="B9" s="40" t="s">
        <v>196</v>
      </c>
      <c r="C9" s="40" t="s">
        <v>23</v>
      </c>
      <c r="D9" s="44" t="s">
        <v>351</v>
      </c>
      <c r="E9" s="44">
        <v>405</v>
      </c>
      <c r="F9" s="44" t="s">
        <v>304</v>
      </c>
      <c r="G9" s="44">
        <v>310</v>
      </c>
      <c r="H9" s="44" t="s">
        <v>335</v>
      </c>
      <c r="I9" s="44" t="s">
        <v>335</v>
      </c>
      <c r="J9" s="44">
        <f t="shared" si="0"/>
        <v>715</v>
      </c>
      <c r="K9" s="44" t="s">
        <v>351</v>
      </c>
      <c r="L9" s="44">
        <v>405</v>
      </c>
      <c r="M9" s="44" t="s">
        <v>379</v>
      </c>
      <c r="N9" s="44">
        <f t="shared" si="1"/>
        <v>1120</v>
      </c>
      <c r="O9" s="23">
        <v>7</v>
      </c>
    </row>
    <row r="10" spans="1:15" ht="12.75">
      <c r="A10" s="2">
        <v>190.6</v>
      </c>
      <c r="B10" s="39" t="s">
        <v>190</v>
      </c>
      <c r="C10" s="39" t="s">
        <v>108</v>
      </c>
      <c r="D10" s="44">
        <v>370</v>
      </c>
      <c r="E10" s="44">
        <v>390</v>
      </c>
      <c r="F10" s="44" t="s">
        <v>351</v>
      </c>
      <c r="G10" s="44" t="s">
        <v>344</v>
      </c>
      <c r="H10" s="44" t="s">
        <v>329</v>
      </c>
      <c r="I10" s="44">
        <v>275</v>
      </c>
      <c r="J10" s="44">
        <f t="shared" si="0"/>
        <v>665</v>
      </c>
      <c r="K10" s="44">
        <v>430</v>
      </c>
      <c r="L10" s="45" t="s">
        <v>366</v>
      </c>
      <c r="M10" s="45" t="s">
        <v>366</v>
      </c>
      <c r="N10" s="44">
        <f t="shared" si="1"/>
        <v>1095</v>
      </c>
      <c r="O10" s="10">
        <v>8</v>
      </c>
    </row>
    <row r="11" spans="1:15" ht="12.75">
      <c r="A11" s="2">
        <v>191.3</v>
      </c>
      <c r="B11" s="39" t="s">
        <v>198</v>
      </c>
      <c r="C11" s="39" t="s">
        <v>45</v>
      </c>
      <c r="D11" s="45">
        <v>375</v>
      </c>
      <c r="E11" s="45" t="s">
        <v>347</v>
      </c>
      <c r="F11" s="45">
        <v>390</v>
      </c>
      <c r="G11" s="45">
        <v>220</v>
      </c>
      <c r="H11" s="45" t="s">
        <v>359</v>
      </c>
      <c r="I11" s="45" t="s">
        <v>359</v>
      </c>
      <c r="J11" s="44">
        <f t="shared" si="0"/>
        <v>610</v>
      </c>
      <c r="K11" s="45">
        <v>480</v>
      </c>
      <c r="L11" s="45" t="s">
        <v>368</v>
      </c>
      <c r="M11" s="45" t="s">
        <v>368</v>
      </c>
      <c r="N11" s="44">
        <f t="shared" si="1"/>
        <v>1090</v>
      </c>
      <c r="O11" s="10">
        <v>9</v>
      </c>
    </row>
    <row r="12" spans="1:15" ht="12.75">
      <c r="A12" s="2">
        <v>181.2</v>
      </c>
      <c r="B12" s="38" t="s">
        <v>64</v>
      </c>
      <c r="C12" s="38" t="s">
        <v>24</v>
      </c>
      <c r="D12" s="45">
        <v>365</v>
      </c>
      <c r="E12" s="45" t="s">
        <v>306</v>
      </c>
      <c r="F12" s="45" t="s">
        <v>340</v>
      </c>
      <c r="G12" s="45">
        <v>285</v>
      </c>
      <c r="H12" s="45" t="s">
        <v>338</v>
      </c>
      <c r="I12" s="45" t="s">
        <v>338</v>
      </c>
      <c r="J12" s="44">
        <f t="shared" si="0"/>
        <v>650</v>
      </c>
      <c r="K12" s="45">
        <v>435</v>
      </c>
      <c r="L12" s="45" t="s">
        <v>377</v>
      </c>
      <c r="M12" s="45" t="s">
        <v>377</v>
      </c>
      <c r="N12" s="44">
        <f t="shared" si="1"/>
        <v>1085</v>
      </c>
      <c r="O12" s="10">
        <v>10</v>
      </c>
    </row>
    <row r="13" spans="1:15" ht="12.75">
      <c r="A13" s="2">
        <v>192.4</v>
      </c>
      <c r="B13" s="37" t="s">
        <v>192</v>
      </c>
      <c r="C13" s="37" t="s">
        <v>21</v>
      </c>
      <c r="D13" s="44">
        <v>350</v>
      </c>
      <c r="E13" s="44" t="s">
        <v>348</v>
      </c>
      <c r="F13" s="44" t="s">
        <v>348</v>
      </c>
      <c r="G13" s="44">
        <v>250</v>
      </c>
      <c r="H13" s="44" t="s">
        <v>328</v>
      </c>
      <c r="I13" s="44" t="s">
        <v>328</v>
      </c>
      <c r="J13" s="44">
        <f t="shared" si="0"/>
        <v>600</v>
      </c>
      <c r="K13" s="44">
        <v>405</v>
      </c>
      <c r="L13" s="44">
        <v>425</v>
      </c>
      <c r="M13" s="44" t="s">
        <v>365</v>
      </c>
      <c r="N13" s="44">
        <f t="shared" si="1"/>
        <v>1025</v>
      </c>
      <c r="O13" s="10">
        <v>11</v>
      </c>
    </row>
    <row r="14" spans="1:15" ht="12.75">
      <c r="A14" s="2">
        <v>192.9</v>
      </c>
      <c r="B14" s="39" t="s">
        <v>193</v>
      </c>
      <c r="C14" s="39" t="s">
        <v>121</v>
      </c>
      <c r="D14" s="45">
        <v>250</v>
      </c>
      <c r="E14" s="45" t="s">
        <v>329</v>
      </c>
      <c r="F14" s="45" t="s">
        <v>343</v>
      </c>
      <c r="G14" s="45">
        <v>275</v>
      </c>
      <c r="H14" s="45">
        <v>285</v>
      </c>
      <c r="I14" s="45" t="s">
        <v>338</v>
      </c>
      <c r="J14" s="44">
        <f t="shared" si="0"/>
        <v>535</v>
      </c>
      <c r="K14" s="45">
        <v>420</v>
      </c>
      <c r="L14" s="45">
        <v>465</v>
      </c>
      <c r="M14" s="45" t="s">
        <v>368</v>
      </c>
      <c r="N14" s="44">
        <f t="shared" si="1"/>
        <v>1000</v>
      </c>
      <c r="O14" s="10">
        <v>12</v>
      </c>
    </row>
    <row r="15" spans="1:15" ht="12.75">
      <c r="A15" s="2">
        <v>193.9</v>
      </c>
      <c r="B15" s="50" t="s">
        <v>195</v>
      </c>
      <c r="C15" s="50" t="s">
        <v>108</v>
      </c>
      <c r="D15" s="44">
        <v>350</v>
      </c>
      <c r="E15" s="44">
        <v>380</v>
      </c>
      <c r="F15" s="44" t="s">
        <v>373</v>
      </c>
      <c r="G15" s="44">
        <v>180</v>
      </c>
      <c r="H15" s="44">
        <v>200</v>
      </c>
      <c r="I15" s="44" t="s">
        <v>369</v>
      </c>
      <c r="J15" s="44">
        <f t="shared" si="0"/>
        <v>580</v>
      </c>
      <c r="K15" s="44">
        <v>380</v>
      </c>
      <c r="L15" s="44">
        <v>420</v>
      </c>
      <c r="M15" s="44" t="s">
        <v>360</v>
      </c>
      <c r="N15" s="44">
        <f t="shared" si="1"/>
        <v>1000</v>
      </c>
      <c r="O15" s="10">
        <v>13</v>
      </c>
    </row>
    <row r="16" spans="1:15" ht="12.75">
      <c r="A16" s="2">
        <v>186.6</v>
      </c>
      <c r="B16" s="40" t="s">
        <v>187</v>
      </c>
      <c r="C16" s="40" t="s">
        <v>184</v>
      </c>
      <c r="D16" s="44">
        <v>255</v>
      </c>
      <c r="E16" s="44">
        <v>265</v>
      </c>
      <c r="F16" s="44" t="s">
        <v>329</v>
      </c>
      <c r="G16" s="44">
        <v>170</v>
      </c>
      <c r="H16" s="44">
        <v>180</v>
      </c>
      <c r="I16" s="44" t="s">
        <v>303</v>
      </c>
      <c r="J16" s="44">
        <f t="shared" si="0"/>
        <v>445</v>
      </c>
      <c r="K16" s="44">
        <v>365</v>
      </c>
      <c r="L16" s="44" t="s">
        <v>347</v>
      </c>
      <c r="M16" s="44">
        <v>385</v>
      </c>
      <c r="N16" s="44">
        <f t="shared" si="1"/>
        <v>830</v>
      </c>
      <c r="O16" s="10">
        <v>14</v>
      </c>
    </row>
    <row r="17" spans="1:15" ht="12.75">
      <c r="A17" s="2">
        <v>189.96</v>
      </c>
      <c r="B17" s="40" t="s">
        <v>188</v>
      </c>
      <c r="C17" s="40" t="s">
        <v>79</v>
      </c>
      <c r="D17" s="44">
        <v>375</v>
      </c>
      <c r="E17" s="44">
        <v>385</v>
      </c>
      <c r="F17" s="44" t="s">
        <v>373</v>
      </c>
      <c r="G17" s="44" t="s">
        <v>326</v>
      </c>
      <c r="H17" s="44" t="s">
        <v>326</v>
      </c>
      <c r="I17" s="44" t="s">
        <v>326</v>
      </c>
      <c r="J17" s="44">
        <f t="shared" si="0"/>
        <v>385</v>
      </c>
      <c r="K17" s="44" t="s">
        <v>88</v>
      </c>
      <c r="L17" s="44" t="s">
        <v>88</v>
      </c>
      <c r="M17" s="44" t="s">
        <v>88</v>
      </c>
      <c r="N17" s="44">
        <f t="shared" si="1"/>
        <v>385</v>
      </c>
      <c r="O17" s="61" t="s">
        <v>106</v>
      </c>
    </row>
    <row r="18" spans="1:15" ht="12.75">
      <c r="A18" s="2">
        <v>191</v>
      </c>
      <c r="B18" s="40" t="s">
        <v>191</v>
      </c>
      <c r="C18" s="40" t="s">
        <v>19</v>
      </c>
      <c r="D18" s="44">
        <v>285</v>
      </c>
      <c r="E18" s="44">
        <v>315</v>
      </c>
      <c r="F18" s="44" t="s">
        <v>324</v>
      </c>
      <c r="G18" s="44" t="s">
        <v>301</v>
      </c>
      <c r="H18" s="44" t="s">
        <v>369</v>
      </c>
      <c r="I18" s="44" t="s">
        <v>369</v>
      </c>
      <c r="J18" s="44">
        <f t="shared" si="0"/>
        <v>315</v>
      </c>
      <c r="K18" s="44" t="s">
        <v>88</v>
      </c>
      <c r="L18" s="44" t="s">
        <v>88</v>
      </c>
      <c r="M18" s="44" t="s">
        <v>88</v>
      </c>
      <c r="N18" s="44">
        <f t="shared" si="1"/>
        <v>315</v>
      </c>
      <c r="O18" s="61" t="s">
        <v>106</v>
      </c>
    </row>
    <row r="19" spans="1:15" ht="12.75">
      <c r="A19" s="2">
        <v>190</v>
      </c>
      <c r="B19" s="39" t="s">
        <v>197</v>
      </c>
      <c r="C19" s="39" t="s">
        <v>98</v>
      </c>
      <c r="D19" s="45" t="s">
        <v>329</v>
      </c>
      <c r="E19" s="45">
        <v>275</v>
      </c>
      <c r="F19" s="45">
        <v>310</v>
      </c>
      <c r="G19" s="45" t="s">
        <v>309</v>
      </c>
      <c r="H19" s="45" t="s">
        <v>326</v>
      </c>
      <c r="I19" s="45" t="s">
        <v>326</v>
      </c>
      <c r="J19" s="44">
        <f t="shared" si="0"/>
        <v>310</v>
      </c>
      <c r="K19" s="45" t="s">
        <v>88</v>
      </c>
      <c r="L19" s="45" t="s">
        <v>88</v>
      </c>
      <c r="M19" s="45" t="s">
        <v>88</v>
      </c>
      <c r="N19" s="44">
        <f t="shared" si="1"/>
        <v>310</v>
      </c>
      <c r="O19" s="61" t="s">
        <v>106</v>
      </c>
    </row>
    <row r="20" spans="1:15" ht="12.75">
      <c r="A20" s="2">
        <v>182.8</v>
      </c>
      <c r="B20" s="37" t="s">
        <v>186</v>
      </c>
      <c r="C20" s="37" t="s">
        <v>184</v>
      </c>
      <c r="D20" s="44">
        <v>375</v>
      </c>
      <c r="E20" s="44" t="s">
        <v>351</v>
      </c>
      <c r="F20" s="44" t="s">
        <v>351</v>
      </c>
      <c r="G20" s="2" t="s">
        <v>346</v>
      </c>
      <c r="H20" s="44" t="s">
        <v>346</v>
      </c>
      <c r="I20" s="44" t="s">
        <v>346</v>
      </c>
      <c r="J20" s="44">
        <f t="shared" si="0"/>
        <v>375</v>
      </c>
      <c r="K20" s="44" t="s">
        <v>88</v>
      </c>
      <c r="L20" s="44" t="s">
        <v>88</v>
      </c>
      <c r="M20" s="44" t="s">
        <v>88</v>
      </c>
      <c r="N20" s="44">
        <f t="shared" si="1"/>
        <v>375</v>
      </c>
      <c r="O20" s="61" t="s">
        <v>106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rhodges</dc:creator>
  <cp:keywords/>
  <dc:description/>
  <cp:lastModifiedBy>blemons</cp:lastModifiedBy>
  <cp:lastPrinted>2011-04-18T14:41:39Z</cp:lastPrinted>
  <dcterms:created xsi:type="dcterms:W3CDTF">2007-01-27T02:08:45Z</dcterms:created>
  <dcterms:modified xsi:type="dcterms:W3CDTF">2011-04-18T14:44:28Z</dcterms:modified>
  <cp:category/>
  <cp:version/>
  <cp:contentType/>
  <cp:contentStatus/>
</cp:coreProperties>
</file>